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01. Паспорта+Наказ+Лист\2021р\15-23.12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КПК1517325!$A$1:$BM$101</definedName>
  </definedNames>
  <calcPr calcId="162913" refMode="R1C1"/>
</workbook>
</file>

<file path=xl/calcChain.xml><?xml version="1.0" encoding="utf-8"?>
<calcChain xmlns="http://schemas.openxmlformats.org/spreadsheetml/2006/main">
  <c r="AW81" i="2" l="1"/>
  <c r="AW77" i="2"/>
  <c r="AW75" i="2" l="1"/>
  <c r="AW76" i="2"/>
  <c r="AK59" i="2" l="1"/>
  <c r="AS59" i="2" s="1"/>
  <c r="BE85" i="2"/>
  <c r="BE81" i="2"/>
  <c r="BE77" i="2"/>
  <c r="BE89" i="2"/>
  <c r="AC60" i="2"/>
  <c r="AW79" i="2" l="1"/>
  <c r="AW83" i="2" l="1"/>
  <c r="AK57" i="2" l="1"/>
  <c r="AW80" i="2"/>
  <c r="AW84" i="2" s="1"/>
  <c r="AK58" i="2" l="1"/>
  <c r="AK60" i="2" l="1"/>
  <c r="I23" i="2" s="1"/>
  <c r="U22" i="2" s="1"/>
  <c r="BE88" i="2"/>
  <c r="BE87" i="2"/>
  <c r="BE84" i="2"/>
  <c r="BE83" i="2"/>
  <c r="BE80" i="2"/>
  <c r="BE79" i="2"/>
  <c r="BE76" i="2"/>
  <c r="BE75" i="2"/>
  <c r="AR68" i="2"/>
  <c r="AS58" i="2"/>
  <c r="AS57" i="2"/>
  <c r="AS60" i="2" l="1"/>
</calcChain>
</file>

<file path=xl/sharedStrings.xml><?xml version="1.0" encoding="utf-8"?>
<sst xmlns="http://schemas.openxmlformats.org/spreadsheetml/2006/main" count="171" uniqueCount="121">
  <si>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</si>
  <si>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</si>
  <si>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</si>
  <si>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</si>
  <si>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</si>
  <si>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</si>
  <si>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</si>
  <si>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</si>
  <si>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</si>
  <si>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</si>
  <si>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</si>
  <si>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</si>
  <si>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</si>
  <si>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</si>
  <si>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</si>
  <si>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</si>
  <si>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</si>
  <si>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</si>
  <si>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</si>
  <si>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</si>
  <si>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</si>
  <si>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</si>
  <si>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</si>
  <si>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</si>
  <si>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</si>
  <si>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</si>
  <si>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</si>
  <si>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</si>
  <si>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</si>
  <si>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</si>
  <si>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</si>
  <si>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</si>
  <si>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</si>
  <si>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</si>
  <si>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</si>
  <si>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</si>
  <si>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</si>
  <si>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</si>
  <si>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</si>
  <si>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</si>
  <si>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</si>
  <si>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</si>
  <si>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</si>
  <si>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</si>
  <si>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</si>
  <si>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</si>
  <si>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</si>
  <si>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</si>
  <si>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</si>
  <si>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</si>
  <si>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</si>
  <si>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</si>
  <si>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</si>
  <si>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</si>
  <si>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</si>
  <si>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</si>
  <si>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</si>
  <si>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</si>
  <si>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</si>
  <si>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</si>
  <si>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</si>
  <si>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</si>
  <si>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</si>
  <si>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</si>
  <si>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</si>
  <si>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</si>
  <si>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</si>
  <si>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</si>
  <si>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</si>
  <si>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</si>
  <si>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</si>
  <si>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будівництва об'єктів</t>
  </si>
  <si>
    <t>грн.</t>
  </si>
  <si>
    <t>кошторис</t>
  </si>
  <si>
    <t>Обсяг видатків на забезпечення капітального ремонту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</si>
  <si>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</si>
  <si>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</si>
  <si>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</si>
  <si>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</si>
  <si>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</si>
  <si>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</si>
  <si>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</si>
  <si>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</si>
  <si>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</si>
  <si>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</si>
  <si>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</si>
  <si>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</si>
  <si>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</si>
  <si>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</si>
  <si>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установ та закладів фізичної культури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</si>
  <si>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</si>
  <si>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</si>
  <si>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</si>
  <si>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</si>
  <si>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</si>
  <si>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</si>
  <si>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</si>
  <si>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</si>
  <si>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</si>
  <si>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</si>
  <si>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</si>
  <si>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</si>
  <si>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</si>
  <si>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</si>
  <si>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</si>
  <si>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7325</t>
  </si>
  <si>
    <t>0443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</si>
  <si>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</si>
  <si>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</si>
  <si>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</si>
  <si>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</si>
  <si>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Забезпечення реконструкції об'єктів</t>
  </si>
  <si>
    <t>Обсяг видатків на забезпечення реконструкції об'єктів</t>
  </si>
  <si>
    <t>Кількість об'єктів, на яких планується виконати реконструкцію</t>
  </si>
  <si>
    <t>Середні витрати на реконструкцію 1 об'єкту</t>
  </si>
  <si>
    <t>Рівень виконання робіт з реконструкції</t>
  </si>
  <si>
    <t>Забезпечення реконструкції об`єктів</t>
  </si>
  <si>
    <t>Розпорядження керівника Сєвєродонецької міської ВЦА від 27.10.2021р. №2134</t>
  </si>
  <si>
    <t>29.12.2021р.</t>
  </si>
  <si>
    <t>.12.2021р.</t>
  </si>
  <si>
    <t>Розпорядження керівника Сєвєродонецької міської ВЦА від 23.12.2021р. №2696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</si>
</sst>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17" zoomScaleNormal="100" zoomScaleSheetLayoutView="100" workbookViewId="0">
      <selection activeCell="AW90" sqref="AW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35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" customHeight="1" x14ac:dyDescent="0.2">
      <c r="AO3" s="59" t="s">
        <v>91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110" t="s">
        <v>103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77" t="s">
        <v>20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6" t="s">
        <v>118</v>
      </c>
      <c r="AP7" s="60"/>
      <c r="AQ7" s="60"/>
      <c r="AR7" s="60"/>
      <c r="AS7" s="60"/>
      <c r="AT7" s="60"/>
      <c r="AU7" s="60"/>
      <c r="AV7" s="1" t="s">
        <v>63</v>
      </c>
      <c r="AW7" s="66">
        <v>157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4" t="s">
        <v>53</v>
      </c>
      <c r="B13" s="114" t="s">
        <v>90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3"/>
      <c r="N13" s="118" t="s">
        <v>103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4"/>
      <c r="AU13" s="114" t="s">
        <v>97</v>
      </c>
      <c r="AV13" s="115"/>
      <c r="AW13" s="115"/>
      <c r="AX13" s="115"/>
      <c r="AY13" s="115"/>
      <c r="AZ13" s="115"/>
      <c r="BA13" s="115"/>
      <c r="BB13" s="11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3" t="s">
        <v>56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2"/>
      <c r="N14" s="125" t="s">
        <v>62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32"/>
      <c r="AU14" s="113" t="s">
        <v>55</v>
      </c>
      <c r="AV14" s="113"/>
      <c r="AW14" s="113"/>
      <c r="AX14" s="113"/>
      <c r="AY14" s="113"/>
      <c r="AZ14" s="113"/>
      <c r="BA14" s="113"/>
      <c r="BB14" s="11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14" t="s">
        <v>104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3"/>
      <c r="N16" s="118" t="s">
        <v>103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4"/>
      <c r="AU16" s="114" t="s">
        <v>97</v>
      </c>
      <c r="AV16" s="115"/>
      <c r="AW16" s="115"/>
      <c r="AX16" s="115"/>
      <c r="AY16" s="115"/>
      <c r="AZ16" s="115"/>
      <c r="BA16" s="115"/>
      <c r="BB16" s="11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3" t="s">
        <v>56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2"/>
      <c r="N17" s="125" t="s">
        <v>61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32"/>
      <c r="AU17" s="113" t="s">
        <v>55</v>
      </c>
      <c r="AV17" s="113"/>
      <c r="AW17" s="113"/>
      <c r="AX17" s="113"/>
      <c r="AY17" s="113"/>
      <c r="AZ17" s="113"/>
      <c r="BA17" s="113"/>
      <c r="BB17" s="11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54</v>
      </c>
      <c r="B19" s="114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4" t="s">
        <v>105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25"/>
      <c r="AA19" s="114" t="s">
        <v>106</v>
      </c>
      <c r="AB19" s="115"/>
      <c r="AC19" s="115"/>
      <c r="AD19" s="115"/>
      <c r="AE19" s="115"/>
      <c r="AF19" s="115"/>
      <c r="AG19" s="115"/>
      <c r="AH19" s="115"/>
      <c r="AI19" s="115"/>
      <c r="AJ19" s="25"/>
      <c r="AK19" s="116" t="s">
        <v>102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5"/>
      <c r="BE19" s="114" t="s">
        <v>98</v>
      </c>
      <c r="BF19" s="115"/>
      <c r="BG19" s="115"/>
      <c r="BH19" s="115"/>
      <c r="BI19" s="115"/>
      <c r="BJ19" s="115"/>
      <c r="BK19" s="115"/>
      <c r="BL19" s="11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3" t="s">
        <v>56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57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7"/>
      <c r="AA20" s="124" t="s">
        <v>58</v>
      </c>
      <c r="AB20" s="124"/>
      <c r="AC20" s="124"/>
      <c r="AD20" s="124"/>
      <c r="AE20" s="124"/>
      <c r="AF20" s="124"/>
      <c r="AG20" s="124"/>
      <c r="AH20" s="124"/>
      <c r="AI20" s="124"/>
      <c r="AJ20" s="27"/>
      <c r="AK20" s="117" t="s">
        <v>59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7"/>
      <c r="BE20" s="113" t="s">
        <v>60</v>
      </c>
      <c r="BF20" s="113"/>
      <c r="BG20" s="113"/>
      <c r="BH20" s="113"/>
      <c r="BI20" s="113"/>
      <c r="BJ20" s="113"/>
      <c r="BK20" s="113"/>
      <c r="BL20" s="11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50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5">
        <f>AS22+I23</f>
        <v>20916249</v>
      </c>
      <c r="V22" s="85"/>
      <c r="W22" s="85"/>
      <c r="X22" s="85"/>
      <c r="Y22" s="85"/>
      <c r="Z22" s="85"/>
      <c r="AA22" s="85"/>
      <c r="AB22" s="85"/>
      <c r="AC22" s="85"/>
      <c r="AD22" s="85"/>
      <c r="AE22" s="106" t="s">
        <v>51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5">
        <v>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70" t="s">
        <v>23</v>
      </c>
      <c r="BE22" s="70"/>
      <c r="BF22" s="70"/>
      <c r="BG22" s="70"/>
      <c r="BH22" s="70"/>
      <c r="BI22" s="70"/>
      <c r="BJ22" s="70"/>
      <c r="BK22" s="70"/>
      <c r="BL22" s="70"/>
    </row>
    <row r="23" spans="1:79" ht="24.95" customHeight="1" x14ac:dyDescent="0.2">
      <c r="A23" s="70" t="s">
        <v>22</v>
      </c>
      <c r="B23" s="70"/>
      <c r="C23" s="70"/>
      <c r="D23" s="70"/>
      <c r="E23" s="70"/>
      <c r="F23" s="70"/>
      <c r="G23" s="70"/>
      <c r="H23" s="70"/>
      <c r="I23" s="85">
        <f>AK60</f>
        <v>20916249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70" t="s">
        <v>24</v>
      </c>
      <c r="U23" s="70"/>
      <c r="V23" s="70"/>
      <c r="W23" s="7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5" t="s">
        <v>37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81" customHeight="1" x14ac:dyDescent="0.2">
      <c r="A26" s="91" t="s">
        <v>88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15.75" customHeight="1" x14ac:dyDescent="0.2">
      <c r="A27" s="91" t="s">
        <v>107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15.75" customHeight="1" x14ac:dyDescent="0.2">
      <c r="A28" s="91" t="s">
        <v>108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75" customHeight="1" x14ac:dyDescent="0.2">
      <c r="A29" s="91" t="s">
        <v>109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</row>
    <row r="30" spans="1:79" ht="15.75" customHeight="1" x14ac:dyDescent="0.2">
      <c r="A30" s="91" t="s">
        <v>110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5.75" customHeight="1" x14ac:dyDescent="0.2">
      <c r="A31" s="91" t="s">
        <v>117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15.75" customHeight="1" x14ac:dyDescent="0.2">
      <c r="A32" s="91" t="s">
        <v>120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75" customHeight="1" x14ac:dyDescent="0.2">
      <c r="A34" s="70" t="s">
        <v>36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</row>
    <row r="35" spans="1:79" ht="15" x14ac:dyDescent="0.2">
      <c r="A35" s="90" t="s">
        <v>28</v>
      </c>
      <c r="B35" s="90"/>
      <c r="C35" s="90"/>
      <c r="D35" s="90"/>
      <c r="E35" s="90"/>
      <c r="F35" s="90"/>
      <c r="G35" s="86" t="s">
        <v>40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8"/>
    </row>
    <row r="36" spans="1:79" ht="15.75" hidden="1" x14ac:dyDescent="0.2">
      <c r="A36" s="57">
        <v>1</v>
      </c>
      <c r="B36" s="57"/>
      <c r="C36" s="57"/>
      <c r="D36" s="57"/>
      <c r="E36" s="57"/>
      <c r="F36" s="57"/>
      <c r="G36" s="86">
        <v>2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8"/>
    </row>
    <row r="37" spans="1:79" ht="10.5" hidden="1" customHeight="1" x14ac:dyDescent="0.2">
      <c r="A37" s="42" t="s">
        <v>33</v>
      </c>
      <c r="B37" s="42"/>
      <c r="C37" s="42"/>
      <c r="D37" s="42"/>
      <c r="E37" s="42"/>
      <c r="F37" s="42"/>
      <c r="G37" s="96" t="s">
        <v>7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8"/>
      <c r="CA37" s="1" t="s">
        <v>49</v>
      </c>
    </row>
    <row r="38" spans="1:79" ht="12.75" customHeight="1" x14ac:dyDescent="0.2">
      <c r="A38" s="42">
        <v>1</v>
      </c>
      <c r="B38" s="42"/>
      <c r="C38" s="42"/>
      <c r="D38" s="42"/>
      <c r="E38" s="42"/>
      <c r="F38" s="42"/>
      <c r="G38" s="50" t="s">
        <v>64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  <c r="CA38" s="1" t="s">
        <v>48</v>
      </c>
    </row>
    <row r="39" spans="1:79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.95" customHeight="1" x14ac:dyDescent="0.2">
      <c r="A40" s="70" t="s">
        <v>38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</row>
    <row r="41" spans="1:79" ht="15.95" customHeight="1" x14ac:dyDescent="0.2">
      <c r="A41" s="122" t="s">
        <v>89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</row>
    <row r="42" spans="1:79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.75" customHeight="1" x14ac:dyDescent="0.2">
      <c r="A43" s="70" t="s">
        <v>39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</row>
    <row r="44" spans="1:79" ht="15" x14ac:dyDescent="0.2">
      <c r="A44" s="90" t="s">
        <v>28</v>
      </c>
      <c r="B44" s="90"/>
      <c r="C44" s="90"/>
      <c r="D44" s="90"/>
      <c r="E44" s="90"/>
      <c r="F44" s="90"/>
      <c r="G44" s="86" t="s">
        <v>25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ht="15.75" hidden="1" x14ac:dyDescent="0.2">
      <c r="A45" s="57">
        <v>1</v>
      </c>
      <c r="B45" s="57"/>
      <c r="C45" s="57"/>
      <c r="D45" s="57"/>
      <c r="E45" s="57"/>
      <c r="F45" s="57"/>
      <c r="G45" s="86">
        <v>2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8"/>
    </row>
    <row r="46" spans="1:79" ht="10.5" hidden="1" customHeight="1" x14ac:dyDescent="0.2">
      <c r="A46" s="42" t="s">
        <v>6</v>
      </c>
      <c r="B46" s="42"/>
      <c r="C46" s="42"/>
      <c r="D46" s="42"/>
      <c r="E46" s="42"/>
      <c r="F46" s="42"/>
      <c r="G46" s="96" t="s">
        <v>7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8"/>
      <c r="CA46" s="1" t="s">
        <v>11</v>
      </c>
    </row>
    <row r="47" spans="1:79" ht="12.75" customHeight="1" x14ac:dyDescent="0.2">
      <c r="A47" s="42">
        <v>1</v>
      </c>
      <c r="B47" s="42"/>
      <c r="C47" s="42"/>
      <c r="D47" s="42"/>
      <c r="E47" s="42"/>
      <c r="F47" s="42"/>
      <c r="G47" s="50" t="s">
        <v>65</v>
      </c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2"/>
      <c r="CA47" s="1" t="s">
        <v>12</v>
      </c>
    </row>
    <row r="48" spans="1:79" ht="12.75" customHeight="1" x14ac:dyDescent="0.2">
      <c r="A48" s="42">
        <v>2</v>
      </c>
      <c r="B48" s="42"/>
      <c r="C48" s="42"/>
      <c r="D48" s="42"/>
      <c r="E48" s="42"/>
      <c r="F48" s="42"/>
      <c r="G48" s="50" t="s">
        <v>66</v>
      </c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2"/>
    </row>
    <row r="49" spans="1:79" ht="12.75" customHeight="1" x14ac:dyDescent="0.2">
      <c r="A49" s="42">
        <v>3</v>
      </c>
      <c r="B49" s="42"/>
      <c r="C49" s="42"/>
      <c r="D49" s="42"/>
      <c r="E49" s="42"/>
      <c r="F49" s="42"/>
      <c r="G49" s="50" t="s">
        <v>116</v>
      </c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2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70" t="s">
        <v>41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79" ht="15" customHeight="1" x14ac:dyDescent="0.2">
      <c r="A52" s="89" t="s">
        <v>99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  <c r="BI52" s="6"/>
      <c r="BJ52" s="6"/>
      <c r="BK52" s="6"/>
      <c r="BL52" s="6"/>
    </row>
    <row r="53" spans="1:79" ht="15.95" customHeight="1" x14ac:dyDescent="0.2">
      <c r="A53" s="57" t="s">
        <v>28</v>
      </c>
      <c r="B53" s="57"/>
      <c r="C53" s="57"/>
      <c r="D53" s="78" t="s">
        <v>26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57" t="s">
        <v>29</v>
      </c>
      <c r="AD53" s="57"/>
      <c r="AE53" s="57"/>
      <c r="AF53" s="57"/>
      <c r="AG53" s="57"/>
      <c r="AH53" s="57"/>
      <c r="AI53" s="57"/>
      <c r="AJ53" s="57"/>
      <c r="AK53" s="57" t="s">
        <v>30</v>
      </c>
      <c r="AL53" s="57"/>
      <c r="AM53" s="57"/>
      <c r="AN53" s="57"/>
      <c r="AO53" s="57"/>
      <c r="AP53" s="57"/>
      <c r="AQ53" s="57"/>
      <c r="AR53" s="57"/>
      <c r="AS53" s="57" t="s">
        <v>27</v>
      </c>
      <c r="AT53" s="57"/>
      <c r="AU53" s="57"/>
      <c r="AV53" s="57"/>
      <c r="AW53" s="57"/>
      <c r="AX53" s="57"/>
      <c r="AY53" s="57"/>
      <c r="AZ53" s="57"/>
      <c r="BA53" s="17"/>
      <c r="BB53" s="17"/>
      <c r="BC53" s="17"/>
      <c r="BD53" s="17"/>
      <c r="BE53" s="17"/>
      <c r="BF53" s="17"/>
      <c r="BG53" s="17"/>
      <c r="BH53" s="17"/>
    </row>
    <row r="54" spans="1:79" ht="1.5" customHeight="1" x14ac:dyDescent="0.2">
      <c r="A54" s="57"/>
      <c r="B54" s="57"/>
      <c r="C54" s="57"/>
      <c r="D54" s="81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17"/>
      <c r="BB54" s="17"/>
      <c r="BC54" s="17"/>
      <c r="BD54" s="17"/>
      <c r="BE54" s="17"/>
      <c r="BF54" s="17"/>
      <c r="BG54" s="17"/>
      <c r="BH54" s="17"/>
    </row>
    <row r="55" spans="1:79" ht="15.75" x14ac:dyDescent="0.2">
      <c r="A55" s="57">
        <v>1</v>
      </c>
      <c r="B55" s="57"/>
      <c r="C55" s="57"/>
      <c r="D55" s="67">
        <v>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57">
        <v>3</v>
      </c>
      <c r="AD55" s="57"/>
      <c r="AE55" s="57"/>
      <c r="AF55" s="57"/>
      <c r="AG55" s="57"/>
      <c r="AH55" s="57"/>
      <c r="AI55" s="57"/>
      <c r="AJ55" s="57"/>
      <c r="AK55" s="57">
        <v>4</v>
      </c>
      <c r="AL55" s="57"/>
      <c r="AM55" s="57"/>
      <c r="AN55" s="57"/>
      <c r="AO55" s="57"/>
      <c r="AP55" s="57"/>
      <c r="AQ55" s="57"/>
      <c r="AR55" s="57"/>
      <c r="AS55" s="57">
        <v>5</v>
      </c>
      <c r="AT55" s="57"/>
      <c r="AU55" s="57"/>
      <c r="AV55" s="57"/>
      <c r="AW55" s="57"/>
      <c r="AX55" s="57"/>
      <c r="AY55" s="57"/>
      <c r="AZ55" s="57"/>
      <c r="BA55" s="17"/>
      <c r="BB55" s="17"/>
      <c r="BC55" s="17"/>
      <c r="BD55" s="17"/>
      <c r="BE55" s="17"/>
      <c r="BF55" s="17"/>
      <c r="BG55" s="17"/>
      <c r="BH55" s="17"/>
    </row>
    <row r="56" spans="1:79" s="4" customFormat="1" ht="12.75" hidden="1" customHeight="1" x14ac:dyDescent="0.2">
      <c r="A56" s="42" t="s">
        <v>6</v>
      </c>
      <c r="B56" s="42"/>
      <c r="C56" s="42"/>
      <c r="D56" s="119" t="s">
        <v>7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1"/>
      <c r="AC56" s="103" t="s">
        <v>8</v>
      </c>
      <c r="AD56" s="103"/>
      <c r="AE56" s="103"/>
      <c r="AF56" s="103"/>
      <c r="AG56" s="103"/>
      <c r="AH56" s="103"/>
      <c r="AI56" s="103"/>
      <c r="AJ56" s="103"/>
      <c r="AK56" s="103" t="s">
        <v>9</v>
      </c>
      <c r="AL56" s="103"/>
      <c r="AM56" s="103"/>
      <c r="AN56" s="103"/>
      <c r="AO56" s="103"/>
      <c r="AP56" s="103"/>
      <c r="AQ56" s="103"/>
      <c r="AR56" s="103"/>
      <c r="AS56" s="45" t="s">
        <v>10</v>
      </c>
      <c r="AT56" s="103"/>
      <c r="AU56" s="103"/>
      <c r="AV56" s="103"/>
      <c r="AW56" s="103"/>
      <c r="AX56" s="103"/>
      <c r="AY56" s="103"/>
      <c r="AZ56" s="103"/>
      <c r="BA56" s="18"/>
      <c r="BB56" s="19"/>
      <c r="BC56" s="19"/>
      <c r="BD56" s="19"/>
      <c r="BE56" s="19"/>
      <c r="BF56" s="19"/>
      <c r="BG56" s="19"/>
      <c r="BH56" s="19"/>
      <c r="CA56" s="4" t="s">
        <v>13</v>
      </c>
    </row>
    <row r="57" spans="1:79" ht="12.75" customHeight="1" x14ac:dyDescent="0.2">
      <c r="A57" s="42">
        <v>1</v>
      </c>
      <c r="B57" s="42"/>
      <c r="C57" s="42"/>
      <c r="D57" s="50" t="s">
        <v>67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  <c r="AC57" s="48">
        <v>0</v>
      </c>
      <c r="AD57" s="48"/>
      <c r="AE57" s="48"/>
      <c r="AF57" s="48"/>
      <c r="AG57" s="48"/>
      <c r="AH57" s="48"/>
      <c r="AI57" s="48"/>
      <c r="AJ57" s="48"/>
      <c r="AK57" s="48">
        <f>AW75</f>
        <v>19717006</v>
      </c>
      <c r="AL57" s="48"/>
      <c r="AM57" s="48"/>
      <c r="AN57" s="48"/>
      <c r="AO57" s="48"/>
      <c r="AP57" s="48"/>
      <c r="AQ57" s="48"/>
      <c r="AR57" s="48"/>
      <c r="AS57" s="48">
        <f>AC57+AK57</f>
        <v>19717006</v>
      </c>
      <c r="AT57" s="48"/>
      <c r="AU57" s="48"/>
      <c r="AV57" s="48"/>
      <c r="AW57" s="48"/>
      <c r="AX57" s="48"/>
      <c r="AY57" s="48"/>
      <c r="AZ57" s="48"/>
      <c r="BA57" s="20"/>
      <c r="BB57" s="20"/>
      <c r="BC57" s="20"/>
      <c r="BD57" s="20"/>
      <c r="BE57" s="20"/>
      <c r="BF57" s="20"/>
      <c r="BG57" s="20"/>
      <c r="BH57" s="20"/>
      <c r="CA57" s="1" t="s">
        <v>14</v>
      </c>
    </row>
    <row r="58" spans="1:79" ht="12.75" customHeight="1" x14ac:dyDescent="0.2">
      <c r="A58" s="42">
        <v>2</v>
      </c>
      <c r="B58" s="42"/>
      <c r="C58" s="42"/>
      <c r="D58" s="50" t="s">
        <v>68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48">
        <v>0</v>
      </c>
      <c r="AD58" s="48"/>
      <c r="AE58" s="48"/>
      <c r="AF58" s="48"/>
      <c r="AG58" s="48"/>
      <c r="AH58" s="48"/>
      <c r="AI58" s="48"/>
      <c r="AJ58" s="48"/>
      <c r="AK58" s="48">
        <f>AW76</f>
        <v>1199243</v>
      </c>
      <c r="AL58" s="48"/>
      <c r="AM58" s="48"/>
      <c r="AN58" s="48"/>
      <c r="AO58" s="48"/>
      <c r="AP58" s="48"/>
      <c r="AQ58" s="48"/>
      <c r="AR58" s="48"/>
      <c r="AS58" s="48">
        <f>AC58+AK58</f>
        <v>1199243</v>
      </c>
      <c r="AT58" s="48"/>
      <c r="AU58" s="48"/>
      <c r="AV58" s="48"/>
      <c r="AW58" s="48"/>
      <c r="AX58" s="48"/>
      <c r="AY58" s="48"/>
      <c r="AZ58" s="48"/>
      <c r="BA58" s="20"/>
      <c r="BB58" s="20"/>
      <c r="BC58" s="20"/>
      <c r="BD58" s="20"/>
      <c r="BE58" s="20"/>
      <c r="BF58" s="20"/>
      <c r="BG58" s="20"/>
      <c r="BH58" s="20"/>
    </row>
    <row r="59" spans="1:79" ht="12.75" customHeight="1" x14ac:dyDescent="0.2">
      <c r="A59" s="42">
        <v>3</v>
      </c>
      <c r="B59" s="42"/>
      <c r="C59" s="42"/>
      <c r="D59" s="50" t="s">
        <v>111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23"/>
      <c r="AC59" s="48">
        <v>0</v>
      </c>
      <c r="AD59" s="48"/>
      <c r="AE59" s="48"/>
      <c r="AF59" s="48"/>
      <c r="AG59" s="48"/>
      <c r="AH59" s="48"/>
      <c r="AI59" s="48"/>
      <c r="AJ59" s="48"/>
      <c r="AK59" s="48">
        <f>AW77</f>
        <v>0</v>
      </c>
      <c r="AL59" s="48"/>
      <c r="AM59" s="48"/>
      <c r="AN59" s="48"/>
      <c r="AO59" s="48"/>
      <c r="AP59" s="48"/>
      <c r="AQ59" s="48"/>
      <c r="AR59" s="48"/>
      <c r="AS59" s="48">
        <f>AC59+AK59</f>
        <v>0</v>
      </c>
      <c r="AT59" s="48"/>
      <c r="AU59" s="48"/>
      <c r="AV59" s="48"/>
      <c r="AW59" s="48"/>
      <c r="AX59" s="48"/>
      <c r="AY59" s="48"/>
      <c r="AZ59" s="48"/>
      <c r="BA59" s="20"/>
      <c r="BB59" s="20"/>
      <c r="BC59" s="20"/>
      <c r="BD59" s="20"/>
      <c r="BE59" s="20"/>
      <c r="BF59" s="20"/>
      <c r="BG59" s="20"/>
      <c r="BH59" s="20"/>
    </row>
    <row r="60" spans="1:79" s="4" customFormat="1" x14ac:dyDescent="0.2">
      <c r="A60" s="73"/>
      <c r="B60" s="73"/>
      <c r="C60" s="73"/>
      <c r="D60" s="53" t="s">
        <v>69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56">
        <f>AC57+AC58+AC59</f>
        <v>0</v>
      </c>
      <c r="AD60" s="56"/>
      <c r="AE60" s="56"/>
      <c r="AF60" s="56"/>
      <c r="AG60" s="56"/>
      <c r="AH60" s="56"/>
      <c r="AI60" s="56"/>
      <c r="AJ60" s="56"/>
      <c r="AK60" s="56">
        <f t="shared" ref="AK60" si="0">AK57+AK58+AK59</f>
        <v>20916249</v>
      </c>
      <c r="AL60" s="56"/>
      <c r="AM60" s="56"/>
      <c r="AN60" s="56"/>
      <c r="AO60" s="56"/>
      <c r="AP60" s="56"/>
      <c r="AQ60" s="56"/>
      <c r="AR60" s="56"/>
      <c r="AS60" s="56">
        <f t="shared" ref="AS60" si="1">AS57+AS58+AS59</f>
        <v>20916249</v>
      </c>
      <c r="AT60" s="56"/>
      <c r="AU60" s="56"/>
      <c r="AV60" s="56"/>
      <c r="AW60" s="56"/>
      <c r="AX60" s="56"/>
      <c r="AY60" s="56"/>
      <c r="AZ60" s="56"/>
      <c r="BA60" s="37"/>
      <c r="BB60" s="37"/>
      <c r="BC60" s="37"/>
      <c r="BD60" s="37"/>
      <c r="BE60" s="37"/>
      <c r="BF60" s="37"/>
      <c r="BG60" s="37"/>
      <c r="BH60" s="37"/>
    </row>
    <row r="62" spans="1:79" ht="15.75" customHeight="1" x14ac:dyDescent="0.2">
      <c r="A62" s="105" t="s">
        <v>42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</row>
    <row r="63" spans="1:79" ht="15" customHeight="1" x14ac:dyDescent="0.2">
      <c r="A63" s="89" t="s">
        <v>99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57" t="s">
        <v>28</v>
      </c>
      <c r="B64" s="57"/>
      <c r="C64" s="57"/>
      <c r="D64" s="78" t="s">
        <v>34</v>
      </c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57" t="s">
        <v>29</v>
      </c>
      <c r="AC64" s="57"/>
      <c r="AD64" s="57"/>
      <c r="AE64" s="57"/>
      <c r="AF64" s="57"/>
      <c r="AG64" s="57"/>
      <c r="AH64" s="57"/>
      <c r="AI64" s="57"/>
      <c r="AJ64" s="57" t="s">
        <v>30</v>
      </c>
      <c r="AK64" s="57"/>
      <c r="AL64" s="57"/>
      <c r="AM64" s="57"/>
      <c r="AN64" s="57"/>
      <c r="AO64" s="57"/>
      <c r="AP64" s="57"/>
      <c r="AQ64" s="57"/>
      <c r="AR64" s="57" t="s">
        <v>27</v>
      </c>
      <c r="AS64" s="57"/>
      <c r="AT64" s="57"/>
      <c r="AU64" s="57"/>
      <c r="AV64" s="57"/>
      <c r="AW64" s="57"/>
      <c r="AX64" s="57"/>
      <c r="AY64" s="57"/>
    </row>
    <row r="65" spans="1:79" ht="5.25" customHeight="1" x14ac:dyDescent="0.2">
      <c r="A65" s="57"/>
      <c r="B65" s="57"/>
      <c r="C65" s="57"/>
      <c r="D65" s="81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</row>
    <row r="66" spans="1:79" ht="15.75" customHeight="1" x14ac:dyDescent="0.2">
      <c r="A66" s="57">
        <v>1</v>
      </c>
      <c r="B66" s="57"/>
      <c r="C66" s="57"/>
      <c r="D66" s="67">
        <v>2</v>
      </c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9"/>
      <c r="AB66" s="57">
        <v>3</v>
      </c>
      <c r="AC66" s="57"/>
      <c r="AD66" s="57"/>
      <c r="AE66" s="57"/>
      <c r="AF66" s="57"/>
      <c r="AG66" s="57"/>
      <c r="AH66" s="57"/>
      <c r="AI66" s="57"/>
      <c r="AJ66" s="57">
        <v>4</v>
      </c>
      <c r="AK66" s="57"/>
      <c r="AL66" s="57"/>
      <c r="AM66" s="57"/>
      <c r="AN66" s="57"/>
      <c r="AO66" s="57"/>
      <c r="AP66" s="57"/>
      <c r="AQ66" s="57"/>
      <c r="AR66" s="57">
        <v>5</v>
      </c>
      <c r="AS66" s="57"/>
      <c r="AT66" s="57"/>
      <c r="AU66" s="57"/>
      <c r="AV66" s="57"/>
      <c r="AW66" s="57"/>
      <c r="AX66" s="57"/>
      <c r="AY66" s="57"/>
    </row>
    <row r="67" spans="1:79" ht="12.75" hidden="1" customHeight="1" x14ac:dyDescent="0.2">
      <c r="A67" s="42" t="s">
        <v>6</v>
      </c>
      <c r="B67" s="42"/>
      <c r="C67" s="42"/>
      <c r="D67" s="96" t="s">
        <v>7</v>
      </c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8"/>
      <c r="AB67" s="103" t="s">
        <v>8</v>
      </c>
      <c r="AC67" s="103"/>
      <c r="AD67" s="103"/>
      <c r="AE67" s="103"/>
      <c r="AF67" s="103"/>
      <c r="AG67" s="103"/>
      <c r="AH67" s="103"/>
      <c r="AI67" s="103"/>
      <c r="AJ67" s="103" t="s">
        <v>9</v>
      </c>
      <c r="AK67" s="103"/>
      <c r="AL67" s="103"/>
      <c r="AM67" s="103"/>
      <c r="AN67" s="103"/>
      <c r="AO67" s="103"/>
      <c r="AP67" s="103"/>
      <c r="AQ67" s="103"/>
      <c r="AR67" s="103" t="s">
        <v>10</v>
      </c>
      <c r="AS67" s="103"/>
      <c r="AT67" s="103"/>
      <c r="AU67" s="103"/>
      <c r="AV67" s="103"/>
      <c r="AW67" s="103"/>
      <c r="AX67" s="103"/>
      <c r="AY67" s="103"/>
      <c r="CA67" s="1" t="s">
        <v>15</v>
      </c>
    </row>
    <row r="68" spans="1:79" s="4" customFormat="1" ht="12.75" customHeight="1" x14ac:dyDescent="0.2">
      <c r="A68" s="73"/>
      <c r="B68" s="73"/>
      <c r="C68" s="73"/>
      <c r="D68" s="76" t="s">
        <v>27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8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>
        <f>AB68+AJ68</f>
        <v>0</v>
      </c>
      <c r="AS68" s="56"/>
      <c r="AT68" s="56"/>
      <c r="AU68" s="56"/>
      <c r="AV68" s="56"/>
      <c r="AW68" s="56"/>
      <c r="AX68" s="56"/>
      <c r="AY68" s="56"/>
      <c r="CA68" s="4" t="s">
        <v>16</v>
      </c>
    </row>
    <row r="70" spans="1:79" ht="15.75" customHeight="1" x14ac:dyDescent="0.2">
      <c r="A70" s="70" t="s">
        <v>43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</row>
    <row r="71" spans="1:79" s="38" customFormat="1" ht="11.25" x14ac:dyDescent="0.2">
      <c r="A71" s="71" t="s">
        <v>28</v>
      </c>
      <c r="B71" s="71"/>
      <c r="C71" s="71"/>
      <c r="D71" s="71"/>
      <c r="E71" s="71"/>
      <c r="F71" s="71"/>
      <c r="G71" s="93" t="s">
        <v>44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71" t="s">
        <v>2</v>
      </c>
      <c r="AA71" s="71"/>
      <c r="AB71" s="71"/>
      <c r="AC71" s="71"/>
      <c r="AD71" s="71"/>
      <c r="AE71" s="71" t="s">
        <v>1</v>
      </c>
      <c r="AF71" s="71"/>
      <c r="AG71" s="71"/>
      <c r="AH71" s="71"/>
      <c r="AI71" s="71"/>
      <c r="AJ71" s="71"/>
      <c r="AK71" s="71"/>
      <c r="AL71" s="71"/>
      <c r="AM71" s="71"/>
      <c r="AN71" s="71"/>
      <c r="AO71" s="93" t="s">
        <v>29</v>
      </c>
      <c r="AP71" s="94"/>
      <c r="AQ71" s="94"/>
      <c r="AR71" s="94"/>
      <c r="AS71" s="94"/>
      <c r="AT71" s="94"/>
      <c r="AU71" s="94"/>
      <c r="AV71" s="95"/>
      <c r="AW71" s="93" t="s">
        <v>30</v>
      </c>
      <c r="AX71" s="94"/>
      <c r="AY71" s="94"/>
      <c r="AZ71" s="94"/>
      <c r="BA71" s="94"/>
      <c r="BB71" s="94"/>
      <c r="BC71" s="94"/>
      <c r="BD71" s="95"/>
      <c r="BE71" s="93" t="s">
        <v>27</v>
      </c>
      <c r="BF71" s="94"/>
      <c r="BG71" s="94"/>
      <c r="BH71" s="94"/>
      <c r="BI71" s="94"/>
      <c r="BJ71" s="94"/>
      <c r="BK71" s="94"/>
      <c r="BL71" s="95"/>
    </row>
    <row r="72" spans="1:79" ht="15.75" customHeight="1" x14ac:dyDescent="0.2">
      <c r="A72" s="57">
        <v>1</v>
      </c>
      <c r="B72" s="57"/>
      <c r="C72" s="57"/>
      <c r="D72" s="57"/>
      <c r="E72" s="57"/>
      <c r="F72" s="57"/>
      <c r="G72" s="67">
        <v>2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57">
        <v>3</v>
      </c>
      <c r="AA72" s="57"/>
      <c r="AB72" s="57"/>
      <c r="AC72" s="57"/>
      <c r="AD72" s="57"/>
      <c r="AE72" s="57">
        <v>4</v>
      </c>
      <c r="AF72" s="57"/>
      <c r="AG72" s="57"/>
      <c r="AH72" s="57"/>
      <c r="AI72" s="57"/>
      <c r="AJ72" s="57"/>
      <c r="AK72" s="57"/>
      <c r="AL72" s="57"/>
      <c r="AM72" s="57"/>
      <c r="AN72" s="57"/>
      <c r="AO72" s="57">
        <v>5</v>
      </c>
      <c r="AP72" s="57"/>
      <c r="AQ72" s="57"/>
      <c r="AR72" s="57"/>
      <c r="AS72" s="57"/>
      <c r="AT72" s="57"/>
      <c r="AU72" s="57"/>
      <c r="AV72" s="57"/>
      <c r="AW72" s="57">
        <v>6</v>
      </c>
      <c r="AX72" s="57"/>
      <c r="AY72" s="57"/>
      <c r="AZ72" s="57"/>
      <c r="BA72" s="57"/>
      <c r="BB72" s="57"/>
      <c r="BC72" s="57"/>
      <c r="BD72" s="57"/>
      <c r="BE72" s="57">
        <v>7</v>
      </c>
      <c r="BF72" s="57"/>
      <c r="BG72" s="57"/>
      <c r="BH72" s="57"/>
      <c r="BI72" s="57"/>
      <c r="BJ72" s="57"/>
      <c r="BK72" s="57"/>
      <c r="BL72" s="57"/>
    </row>
    <row r="73" spans="1:79" ht="12.75" hidden="1" customHeight="1" x14ac:dyDescent="0.2">
      <c r="A73" s="42" t="s">
        <v>33</v>
      </c>
      <c r="B73" s="42"/>
      <c r="C73" s="42"/>
      <c r="D73" s="42"/>
      <c r="E73" s="42"/>
      <c r="F73" s="42"/>
      <c r="G73" s="96" t="s">
        <v>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42" t="s">
        <v>19</v>
      </c>
      <c r="AA73" s="42"/>
      <c r="AB73" s="42"/>
      <c r="AC73" s="42"/>
      <c r="AD73" s="42"/>
      <c r="AE73" s="102" t="s">
        <v>32</v>
      </c>
      <c r="AF73" s="102"/>
      <c r="AG73" s="102"/>
      <c r="AH73" s="102"/>
      <c r="AI73" s="102"/>
      <c r="AJ73" s="102"/>
      <c r="AK73" s="102"/>
      <c r="AL73" s="102"/>
      <c r="AM73" s="102"/>
      <c r="AN73" s="96"/>
      <c r="AO73" s="103" t="s">
        <v>8</v>
      </c>
      <c r="AP73" s="103"/>
      <c r="AQ73" s="103"/>
      <c r="AR73" s="103"/>
      <c r="AS73" s="103"/>
      <c r="AT73" s="103"/>
      <c r="AU73" s="103"/>
      <c r="AV73" s="103"/>
      <c r="AW73" s="103" t="s">
        <v>31</v>
      </c>
      <c r="AX73" s="103"/>
      <c r="AY73" s="103"/>
      <c r="AZ73" s="103"/>
      <c r="BA73" s="103"/>
      <c r="BB73" s="103"/>
      <c r="BC73" s="103"/>
      <c r="BD73" s="103"/>
      <c r="BE73" s="103" t="s">
        <v>10</v>
      </c>
      <c r="BF73" s="103"/>
      <c r="BG73" s="103"/>
      <c r="BH73" s="103"/>
      <c r="BI73" s="103"/>
      <c r="BJ73" s="103"/>
      <c r="BK73" s="103"/>
      <c r="BL73" s="103"/>
      <c r="CA73" s="1" t="s">
        <v>17</v>
      </c>
    </row>
    <row r="74" spans="1:79" s="4" customFormat="1" ht="22.5" customHeight="1" x14ac:dyDescent="0.2">
      <c r="A74" s="73">
        <v>0</v>
      </c>
      <c r="B74" s="73"/>
      <c r="C74" s="73"/>
      <c r="D74" s="73"/>
      <c r="E74" s="73"/>
      <c r="F74" s="73"/>
      <c r="G74" s="99" t="s">
        <v>70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74"/>
      <c r="AA74" s="74"/>
      <c r="AB74" s="74"/>
      <c r="AC74" s="74"/>
      <c r="AD74" s="74"/>
      <c r="AE74" s="75"/>
      <c r="AF74" s="75"/>
      <c r="AG74" s="75"/>
      <c r="AH74" s="75"/>
      <c r="AI74" s="75"/>
      <c r="AJ74" s="75"/>
      <c r="AK74" s="75"/>
      <c r="AL74" s="75"/>
      <c r="AM74" s="75"/>
      <c r="AN74" s="7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CA74" s="4" t="s">
        <v>18</v>
      </c>
    </row>
    <row r="75" spans="1:79" x14ac:dyDescent="0.2">
      <c r="A75" s="42">
        <v>0</v>
      </c>
      <c r="B75" s="42"/>
      <c r="C75" s="42"/>
      <c r="D75" s="42"/>
      <c r="E75" s="42"/>
      <c r="F75" s="42"/>
      <c r="G75" s="39" t="s">
        <v>71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72</v>
      </c>
      <c r="AA75" s="45"/>
      <c r="AB75" s="45"/>
      <c r="AC75" s="45"/>
      <c r="AD75" s="45"/>
      <c r="AE75" s="45" t="s">
        <v>73</v>
      </c>
      <c r="AF75" s="45"/>
      <c r="AG75" s="45"/>
      <c r="AH75" s="45"/>
      <c r="AI75" s="45"/>
      <c r="AJ75" s="45"/>
      <c r="AK75" s="45"/>
      <c r="AL75" s="45"/>
      <c r="AM75" s="45"/>
      <c r="AN75" s="49"/>
      <c r="AO75" s="48">
        <v>0</v>
      </c>
      <c r="AP75" s="48"/>
      <c r="AQ75" s="48"/>
      <c r="AR75" s="48"/>
      <c r="AS75" s="48"/>
      <c r="AT75" s="48"/>
      <c r="AU75" s="48"/>
      <c r="AV75" s="48"/>
      <c r="AW75" s="48">
        <f>98000+115000+9580103+9923903</f>
        <v>19717006</v>
      </c>
      <c r="AX75" s="48"/>
      <c r="AY75" s="48"/>
      <c r="AZ75" s="48"/>
      <c r="BA75" s="48"/>
      <c r="BB75" s="48"/>
      <c r="BC75" s="48"/>
      <c r="BD75" s="48"/>
      <c r="BE75" s="48">
        <f t="shared" ref="BE75:BE88" si="2">AO75+AW75</f>
        <v>19717006</v>
      </c>
      <c r="BF75" s="48"/>
      <c r="BG75" s="48"/>
      <c r="BH75" s="48"/>
      <c r="BI75" s="48"/>
      <c r="BJ75" s="48"/>
      <c r="BK75" s="48"/>
      <c r="BL75" s="48"/>
    </row>
    <row r="76" spans="1:79" x14ac:dyDescent="0.2">
      <c r="A76" s="42">
        <v>0</v>
      </c>
      <c r="B76" s="42"/>
      <c r="C76" s="42"/>
      <c r="D76" s="42"/>
      <c r="E76" s="42"/>
      <c r="F76" s="42"/>
      <c r="G76" s="39" t="s">
        <v>74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72</v>
      </c>
      <c r="AA76" s="45"/>
      <c r="AB76" s="45"/>
      <c r="AC76" s="45"/>
      <c r="AD76" s="45"/>
      <c r="AE76" s="45" t="s">
        <v>73</v>
      </c>
      <c r="AF76" s="45"/>
      <c r="AG76" s="45"/>
      <c r="AH76" s="45"/>
      <c r="AI76" s="45"/>
      <c r="AJ76" s="45"/>
      <c r="AK76" s="45"/>
      <c r="AL76" s="45"/>
      <c r="AM76" s="45"/>
      <c r="AN76" s="49"/>
      <c r="AO76" s="48">
        <v>0</v>
      </c>
      <c r="AP76" s="48"/>
      <c r="AQ76" s="48"/>
      <c r="AR76" s="48"/>
      <c r="AS76" s="48"/>
      <c r="AT76" s="48"/>
      <c r="AU76" s="48"/>
      <c r="AV76" s="48"/>
      <c r="AW76" s="48">
        <f>1547582-348339</f>
        <v>1199243</v>
      </c>
      <c r="AX76" s="48"/>
      <c r="AY76" s="48"/>
      <c r="AZ76" s="48"/>
      <c r="BA76" s="48"/>
      <c r="BB76" s="48"/>
      <c r="BC76" s="48"/>
      <c r="BD76" s="48"/>
      <c r="BE76" s="48">
        <f t="shared" si="2"/>
        <v>1199243</v>
      </c>
      <c r="BF76" s="48"/>
      <c r="BG76" s="48"/>
      <c r="BH76" s="48"/>
      <c r="BI76" s="48"/>
      <c r="BJ76" s="48"/>
      <c r="BK76" s="48"/>
      <c r="BL76" s="48"/>
    </row>
    <row r="77" spans="1:79" x14ac:dyDescent="0.2">
      <c r="A77" s="42"/>
      <c r="B77" s="42"/>
      <c r="C77" s="42"/>
      <c r="D77" s="42"/>
      <c r="E77" s="42"/>
      <c r="F77" s="42"/>
      <c r="G77" s="39" t="s">
        <v>112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5" t="s">
        <v>72</v>
      </c>
      <c r="AA77" s="45"/>
      <c r="AB77" s="45"/>
      <c r="AC77" s="45"/>
      <c r="AD77" s="45"/>
      <c r="AE77" s="45" t="s">
        <v>73</v>
      </c>
      <c r="AF77" s="45"/>
      <c r="AG77" s="45"/>
      <c r="AH77" s="45"/>
      <c r="AI77" s="45"/>
      <c r="AJ77" s="45"/>
      <c r="AK77" s="45"/>
      <c r="AL77" s="45"/>
      <c r="AM77" s="45"/>
      <c r="AN77" s="49"/>
      <c r="AO77" s="48">
        <v>0</v>
      </c>
      <c r="AP77" s="48"/>
      <c r="AQ77" s="48"/>
      <c r="AR77" s="48"/>
      <c r="AS77" s="48"/>
      <c r="AT77" s="48"/>
      <c r="AU77" s="48"/>
      <c r="AV77" s="48"/>
      <c r="AW77" s="48">
        <f>2800000-2800000</f>
        <v>0</v>
      </c>
      <c r="AX77" s="48"/>
      <c r="AY77" s="48"/>
      <c r="AZ77" s="48"/>
      <c r="BA77" s="48"/>
      <c r="BB77" s="48"/>
      <c r="BC77" s="48"/>
      <c r="BD77" s="48"/>
      <c r="BE77" s="48">
        <f t="shared" ref="BE77" si="3">AO77+AW77</f>
        <v>0</v>
      </c>
      <c r="BF77" s="48"/>
      <c r="BG77" s="48"/>
      <c r="BH77" s="48"/>
      <c r="BI77" s="48"/>
      <c r="BJ77" s="48"/>
      <c r="BK77" s="48"/>
      <c r="BL77" s="48"/>
    </row>
    <row r="78" spans="1:79" s="4" customFormat="1" x14ac:dyDescent="0.2">
      <c r="A78" s="73"/>
      <c r="B78" s="73"/>
      <c r="C78" s="73"/>
      <c r="D78" s="73"/>
      <c r="E78" s="73"/>
      <c r="F78" s="73"/>
      <c r="G78" s="126" t="s">
        <v>75</v>
      </c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8"/>
      <c r="Z78" s="74"/>
      <c r="AA78" s="74"/>
      <c r="AB78" s="74"/>
      <c r="AC78" s="74"/>
      <c r="AD78" s="74"/>
      <c r="AE78" s="75"/>
      <c r="AF78" s="75"/>
      <c r="AG78" s="75"/>
      <c r="AH78" s="75"/>
      <c r="AI78" s="75"/>
      <c r="AJ78" s="75"/>
      <c r="AK78" s="75"/>
      <c r="AL78" s="75"/>
      <c r="AM78" s="75"/>
      <c r="AN78" s="7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</row>
    <row r="79" spans="1:79" x14ac:dyDescent="0.2">
      <c r="A79" s="42"/>
      <c r="B79" s="42"/>
      <c r="C79" s="42"/>
      <c r="D79" s="42"/>
      <c r="E79" s="42"/>
      <c r="F79" s="42"/>
      <c r="G79" s="39" t="s">
        <v>76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77</v>
      </c>
      <c r="AA79" s="45"/>
      <c r="AB79" s="45"/>
      <c r="AC79" s="45"/>
      <c r="AD79" s="45"/>
      <c r="AE79" s="39" t="s">
        <v>78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8">
        <v>0</v>
      </c>
      <c r="AP79" s="48"/>
      <c r="AQ79" s="48"/>
      <c r="AR79" s="48"/>
      <c r="AS79" s="48"/>
      <c r="AT79" s="48"/>
      <c r="AU79" s="48"/>
      <c r="AV79" s="48"/>
      <c r="AW79" s="48">
        <f>1+1+3</f>
        <v>5</v>
      </c>
      <c r="AX79" s="48"/>
      <c r="AY79" s="48"/>
      <c r="AZ79" s="48"/>
      <c r="BA79" s="48"/>
      <c r="BB79" s="48"/>
      <c r="BC79" s="48"/>
      <c r="BD79" s="48"/>
      <c r="BE79" s="48">
        <f t="shared" si="2"/>
        <v>5</v>
      </c>
      <c r="BF79" s="48"/>
      <c r="BG79" s="48"/>
      <c r="BH79" s="48"/>
      <c r="BI79" s="48"/>
      <c r="BJ79" s="48"/>
      <c r="BK79" s="48"/>
      <c r="BL79" s="48"/>
    </row>
    <row r="80" spans="1:79" x14ac:dyDescent="0.2">
      <c r="A80" s="42"/>
      <c r="B80" s="42"/>
      <c r="C80" s="42"/>
      <c r="D80" s="42"/>
      <c r="E80" s="42"/>
      <c r="F80" s="42"/>
      <c r="G80" s="39" t="s">
        <v>79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77</v>
      </c>
      <c r="AA80" s="45"/>
      <c r="AB80" s="45"/>
      <c r="AC80" s="45"/>
      <c r="AD80" s="45"/>
      <c r="AE80" s="39" t="s">
        <v>78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8">
        <v>0</v>
      </c>
      <c r="AP80" s="48"/>
      <c r="AQ80" s="48"/>
      <c r="AR80" s="48"/>
      <c r="AS80" s="48"/>
      <c r="AT80" s="48"/>
      <c r="AU80" s="48"/>
      <c r="AV80" s="48"/>
      <c r="AW80" s="48">
        <f>3</f>
        <v>3</v>
      </c>
      <c r="AX80" s="48"/>
      <c r="AY80" s="48"/>
      <c r="AZ80" s="48"/>
      <c r="BA80" s="48"/>
      <c r="BB80" s="48"/>
      <c r="BC80" s="48"/>
      <c r="BD80" s="48"/>
      <c r="BE80" s="48">
        <f t="shared" si="2"/>
        <v>3</v>
      </c>
      <c r="BF80" s="48"/>
      <c r="BG80" s="48"/>
      <c r="BH80" s="48"/>
      <c r="BI80" s="48"/>
      <c r="BJ80" s="48"/>
      <c r="BK80" s="48"/>
      <c r="BL80" s="48"/>
    </row>
    <row r="81" spans="1:64" x14ac:dyDescent="0.2">
      <c r="A81" s="42"/>
      <c r="B81" s="42"/>
      <c r="C81" s="42"/>
      <c r="D81" s="42"/>
      <c r="E81" s="42"/>
      <c r="F81" s="42"/>
      <c r="G81" s="39" t="s">
        <v>113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45" t="s">
        <v>77</v>
      </c>
      <c r="AA81" s="45"/>
      <c r="AB81" s="45"/>
      <c r="AC81" s="45"/>
      <c r="AD81" s="45"/>
      <c r="AE81" s="39" t="s">
        <v>78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8">
        <v>0</v>
      </c>
      <c r="AP81" s="48"/>
      <c r="AQ81" s="48"/>
      <c r="AR81" s="48"/>
      <c r="AS81" s="48"/>
      <c r="AT81" s="48"/>
      <c r="AU81" s="48"/>
      <c r="AV81" s="48"/>
      <c r="AW81" s="48">
        <f>1-1</f>
        <v>0</v>
      </c>
      <c r="AX81" s="48"/>
      <c r="AY81" s="48"/>
      <c r="AZ81" s="48"/>
      <c r="BA81" s="48"/>
      <c r="BB81" s="48"/>
      <c r="BC81" s="48"/>
      <c r="BD81" s="48"/>
      <c r="BE81" s="48">
        <f t="shared" ref="BE81" si="4">AO81+AW81</f>
        <v>0</v>
      </c>
      <c r="BF81" s="48"/>
      <c r="BG81" s="48"/>
      <c r="BH81" s="48"/>
      <c r="BI81" s="48"/>
      <c r="BJ81" s="48"/>
      <c r="BK81" s="48"/>
      <c r="BL81" s="48"/>
    </row>
    <row r="82" spans="1:64" s="4" customFormat="1" x14ac:dyDescent="0.2">
      <c r="A82" s="73"/>
      <c r="B82" s="73"/>
      <c r="C82" s="73"/>
      <c r="D82" s="73"/>
      <c r="E82" s="73"/>
      <c r="F82" s="73"/>
      <c r="G82" s="126" t="s">
        <v>80</v>
      </c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8"/>
      <c r="Z82" s="74"/>
      <c r="AA82" s="74"/>
      <c r="AB82" s="74"/>
      <c r="AC82" s="74"/>
      <c r="AD82" s="74"/>
      <c r="AE82" s="126"/>
      <c r="AF82" s="127"/>
      <c r="AG82" s="127"/>
      <c r="AH82" s="127"/>
      <c r="AI82" s="127"/>
      <c r="AJ82" s="127"/>
      <c r="AK82" s="127"/>
      <c r="AL82" s="127"/>
      <c r="AM82" s="127"/>
      <c r="AN82" s="128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</row>
    <row r="83" spans="1:64" x14ac:dyDescent="0.2">
      <c r="A83" s="42"/>
      <c r="B83" s="42"/>
      <c r="C83" s="42"/>
      <c r="D83" s="42"/>
      <c r="E83" s="42"/>
      <c r="F83" s="42"/>
      <c r="G83" s="39" t="s">
        <v>81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72</v>
      </c>
      <c r="AA83" s="45"/>
      <c r="AB83" s="45"/>
      <c r="AC83" s="45"/>
      <c r="AD83" s="45"/>
      <c r="AE83" s="39" t="s">
        <v>82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8">
        <v>0</v>
      </c>
      <c r="AP83" s="48"/>
      <c r="AQ83" s="48"/>
      <c r="AR83" s="48"/>
      <c r="AS83" s="48"/>
      <c r="AT83" s="48"/>
      <c r="AU83" s="48"/>
      <c r="AV83" s="48"/>
      <c r="AW83" s="48">
        <f>AW75/AW79</f>
        <v>3943401.2</v>
      </c>
      <c r="AX83" s="48"/>
      <c r="AY83" s="48"/>
      <c r="AZ83" s="48"/>
      <c r="BA83" s="48"/>
      <c r="BB83" s="48"/>
      <c r="BC83" s="48"/>
      <c r="BD83" s="48"/>
      <c r="BE83" s="48">
        <f t="shared" si="2"/>
        <v>3943401.2</v>
      </c>
      <c r="BF83" s="48"/>
      <c r="BG83" s="48"/>
      <c r="BH83" s="48"/>
      <c r="BI83" s="48"/>
      <c r="BJ83" s="48"/>
      <c r="BK83" s="48"/>
      <c r="BL83" s="48"/>
    </row>
    <row r="84" spans="1:64" x14ac:dyDescent="0.2">
      <c r="A84" s="42"/>
      <c r="B84" s="42"/>
      <c r="C84" s="42"/>
      <c r="D84" s="42"/>
      <c r="E84" s="42"/>
      <c r="F84" s="42"/>
      <c r="G84" s="39" t="s">
        <v>83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72</v>
      </c>
      <c r="AA84" s="45"/>
      <c r="AB84" s="45"/>
      <c r="AC84" s="45"/>
      <c r="AD84" s="45"/>
      <c r="AE84" s="39" t="s">
        <v>82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8">
        <v>0</v>
      </c>
      <c r="AP84" s="48"/>
      <c r="AQ84" s="48"/>
      <c r="AR84" s="48"/>
      <c r="AS84" s="48"/>
      <c r="AT84" s="48"/>
      <c r="AU84" s="48"/>
      <c r="AV84" s="48"/>
      <c r="AW84" s="48">
        <f>AW76/AW80</f>
        <v>399747.66666666669</v>
      </c>
      <c r="AX84" s="48"/>
      <c r="AY84" s="48"/>
      <c r="AZ84" s="48"/>
      <c r="BA84" s="48"/>
      <c r="BB84" s="48"/>
      <c r="BC84" s="48"/>
      <c r="BD84" s="48"/>
      <c r="BE84" s="48">
        <f t="shared" si="2"/>
        <v>399747.66666666669</v>
      </c>
      <c r="BF84" s="48"/>
      <c r="BG84" s="48"/>
      <c r="BH84" s="48"/>
      <c r="BI84" s="48"/>
      <c r="BJ84" s="48"/>
      <c r="BK84" s="48"/>
      <c r="BL84" s="48"/>
    </row>
    <row r="85" spans="1:64" x14ac:dyDescent="0.2">
      <c r="A85" s="42"/>
      <c r="B85" s="42"/>
      <c r="C85" s="42"/>
      <c r="D85" s="42"/>
      <c r="E85" s="42"/>
      <c r="F85" s="42"/>
      <c r="G85" s="39" t="s">
        <v>114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45" t="s">
        <v>72</v>
      </c>
      <c r="AA85" s="45"/>
      <c r="AB85" s="45"/>
      <c r="AC85" s="45"/>
      <c r="AD85" s="45"/>
      <c r="AE85" s="39" t="s">
        <v>82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8">
        <v>0</v>
      </c>
      <c r="AP85" s="48"/>
      <c r="AQ85" s="48"/>
      <c r="AR85" s="48"/>
      <c r="AS85" s="48"/>
      <c r="AT85" s="48"/>
      <c r="AU85" s="48"/>
      <c r="AV85" s="48"/>
      <c r="AW85" s="48">
        <v>0</v>
      </c>
      <c r="AX85" s="48"/>
      <c r="AY85" s="48"/>
      <c r="AZ85" s="48"/>
      <c r="BA85" s="48"/>
      <c r="BB85" s="48"/>
      <c r="BC85" s="48"/>
      <c r="BD85" s="48"/>
      <c r="BE85" s="48">
        <f t="shared" ref="BE85" si="5">AO85+AW85</f>
        <v>0</v>
      </c>
      <c r="BF85" s="48"/>
      <c r="BG85" s="48"/>
      <c r="BH85" s="48"/>
      <c r="BI85" s="48"/>
      <c r="BJ85" s="48"/>
      <c r="BK85" s="48"/>
      <c r="BL85" s="48"/>
    </row>
    <row r="86" spans="1:64" s="4" customFormat="1" x14ac:dyDescent="0.2">
      <c r="A86" s="73">
        <v>0</v>
      </c>
      <c r="B86" s="73"/>
      <c r="C86" s="73"/>
      <c r="D86" s="73"/>
      <c r="E86" s="73"/>
      <c r="F86" s="73"/>
      <c r="G86" s="126" t="s">
        <v>84</v>
      </c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8"/>
      <c r="Z86" s="74"/>
      <c r="AA86" s="74"/>
      <c r="AB86" s="74"/>
      <c r="AC86" s="74"/>
      <c r="AD86" s="74"/>
      <c r="AE86" s="126"/>
      <c r="AF86" s="127"/>
      <c r="AG86" s="127"/>
      <c r="AH86" s="127"/>
      <c r="AI86" s="127"/>
      <c r="AJ86" s="127"/>
      <c r="AK86" s="127"/>
      <c r="AL86" s="127"/>
      <c r="AM86" s="127"/>
      <c r="AN86" s="128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</row>
    <row r="87" spans="1:64" x14ac:dyDescent="0.2">
      <c r="A87" s="42">
        <v>0</v>
      </c>
      <c r="B87" s="42"/>
      <c r="C87" s="42"/>
      <c r="D87" s="42"/>
      <c r="E87" s="42"/>
      <c r="F87" s="42"/>
      <c r="G87" s="39" t="s">
        <v>85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86</v>
      </c>
      <c r="AA87" s="45"/>
      <c r="AB87" s="45"/>
      <c r="AC87" s="45"/>
      <c r="AD87" s="45"/>
      <c r="AE87" s="39" t="s">
        <v>82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8">
        <v>0</v>
      </c>
      <c r="AP87" s="48"/>
      <c r="AQ87" s="48"/>
      <c r="AR87" s="48"/>
      <c r="AS87" s="48"/>
      <c r="AT87" s="48"/>
      <c r="AU87" s="48"/>
      <c r="AV87" s="48"/>
      <c r="AW87" s="48">
        <v>100</v>
      </c>
      <c r="AX87" s="48"/>
      <c r="AY87" s="48"/>
      <c r="AZ87" s="48"/>
      <c r="BA87" s="48"/>
      <c r="BB87" s="48"/>
      <c r="BC87" s="48"/>
      <c r="BD87" s="48"/>
      <c r="BE87" s="48">
        <f t="shared" si="2"/>
        <v>100</v>
      </c>
      <c r="BF87" s="48"/>
      <c r="BG87" s="48"/>
      <c r="BH87" s="48"/>
      <c r="BI87" s="48"/>
      <c r="BJ87" s="48"/>
      <c r="BK87" s="48"/>
      <c r="BL87" s="48"/>
    </row>
    <row r="88" spans="1:64" x14ac:dyDescent="0.2">
      <c r="A88" s="42">
        <v>0</v>
      </c>
      <c r="B88" s="42"/>
      <c r="C88" s="42"/>
      <c r="D88" s="42"/>
      <c r="E88" s="42"/>
      <c r="F88" s="42"/>
      <c r="G88" s="46" t="s">
        <v>87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5" t="s">
        <v>86</v>
      </c>
      <c r="AA88" s="45"/>
      <c r="AB88" s="45"/>
      <c r="AC88" s="45"/>
      <c r="AD88" s="45"/>
      <c r="AE88" s="46" t="s">
        <v>82</v>
      </c>
      <c r="AF88" s="47"/>
      <c r="AG88" s="47"/>
      <c r="AH88" s="47"/>
      <c r="AI88" s="47"/>
      <c r="AJ88" s="47"/>
      <c r="AK88" s="47"/>
      <c r="AL88" s="47"/>
      <c r="AM88" s="47"/>
      <c r="AN88" s="47"/>
      <c r="AO88" s="48">
        <v>0</v>
      </c>
      <c r="AP88" s="48"/>
      <c r="AQ88" s="48"/>
      <c r="AR88" s="48"/>
      <c r="AS88" s="48"/>
      <c r="AT88" s="48"/>
      <c r="AU88" s="48"/>
      <c r="AV88" s="48"/>
      <c r="AW88" s="48">
        <v>100</v>
      </c>
      <c r="AX88" s="48"/>
      <c r="AY88" s="48"/>
      <c r="AZ88" s="48"/>
      <c r="BA88" s="48"/>
      <c r="BB88" s="48"/>
      <c r="BC88" s="48"/>
      <c r="BD88" s="48"/>
      <c r="BE88" s="48">
        <f t="shared" si="2"/>
        <v>100</v>
      </c>
      <c r="BF88" s="48"/>
      <c r="BG88" s="48"/>
      <c r="BH88" s="48"/>
      <c r="BI88" s="48"/>
      <c r="BJ88" s="48"/>
      <c r="BK88" s="48"/>
      <c r="BL88" s="48"/>
    </row>
    <row r="89" spans="1:64" x14ac:dyDescent="0.2">
      <c r="A89" s="42"/>
      <c r="B89" s="42"/>
      <c r="C89" s="42"/>
      <c r="D89" s="42"/>
      <c r="E89" s="42"/>
      <c r="F89" s="42"/>
      <c r="G89" s="39" t="s">
        <v>115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45" t="s">
        <v>86</v>
      </c>
      <c r="AA89" s="45"/>
      <c r="AB89" s="45"/>
      <c r="AC89" s="45"/>
      <c r="AD89" s="45"/>
      <c r="AE89" s="46" t="s">
        <v>82</v>
      </c>
      <c r="AF89" s="47"/>
      <c r="AG89" s="47"/>
      <c r="AH89" s="47"/>
      <c r="AI89" s="47"/>
      <c r="AJ89" s="47"/>
      <c r="AK89" s="47"/>
      <c r="AL89" s="47"/>
      <c r="AM89" s="47"/>
      <c r="AN89" s="47"/>
      <c r="AO89" s="48">
        <v>0</v>
      </c>
      <c r="AP89" s="48"/>
      <c r="AQ89" s="48"/>
      <c r="AR89" s="48"/>
      <c r="AS89" s="48"/>
      <c r="AT89" s="48"/>
      <c r="AU89" s="48"/>
      <c r="AV89" s="48"/>
      <c r="AW89" s="48">
        <v>0</v>
      </c>
      <c r="AX89" s="48"/>
      <c r="AY89" s="48"/>
      <c r="AZ89" s="48"/>
      <c r="BA89" s="48"/>
      <c r="BB89" s="48"/>
      <c r="BC89" s="48"/>
      <c r="BD89" s="48"/>
      <c r="BE89" s="48">
        <f t="shared" ref="BE89" si="6">AO89+AW89</f>
        <v>0</v>
      </c>
      <c r="BF89" s="48"/>
      <c r="BG89" s="48"/>
      <c r="BH89" s="48"/>
      <c r="BI89" s="48"/>
      <c r="BJ89" s="48"/>
      <c r="BK89" s="48"/>
      <c r="BL89" s="48"/>
    </row>
    <row r="91" spans="1:64" ht="16.5" customHeight="1" x14ac:dyDescent="0.2">
      <c r="A91" s="63" t="s">
        <v>93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5"/>
      <c r="AO91" s="66" t="s">
        <v>95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</row>
    <row r="92" spans="1:64" x14ac:dyDescent="0.2">
      <c r="W92" s="58" t="s">
        <v>5</v>
      </c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O92" s="58" t="s">
        <v>52</v>
      </c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</row>
    <row r="93" spans="1:64" ht="15.75" customHeight="1" x14ac:dyDescent="0.2">
      <c r="A93" s="72" t="s">
        <v>3</v>
      </c>
      <c r="B93" s="72"/>
      <c r="C93" s="72"/>
      <c r="D93" s="72"/>
      <c r="E93" s="72"/>
      <c r="F93" s="72"/>
    </row>
    <row r="94" spans="1:64" ht="13.15" customHeight="1" x14ac:dyDescent="0.2">
      <c r="A94" s="59" t="s">
        <v>92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</row>
    <row r="95" spans="1:64" x14ac:dyDescent="0.2">
      <c r="A95" s="61" t="s">
        <v>47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</row>
    <row r="96" spans="1:64" ht="10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59" ht="15.75" customHeight="1" x14ac:dyDescent="0.2">
      <c r="A97" s="63" t="s">
        <v>94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5"/>
      <c r="AO97" s="66" t="s">
        <v>96</v>
      </c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</row>
    <row r="98" spans="1:59" x14ac:dyDescent="0.2">
      <c r="W98" s="58" t="s">
        <v>5</v>
      </c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O98" s="58" t="s">
        <v>52</v>
      </c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</row>
    <row r="99" spans="1:59" x14ac:dyDescent="0.2">
      <c r="A99" s="62" t="s">
        <v>119</v>
      </c>
      <c r="B99" s="62"/>
      <c r="C99" s="62"/>
      <c r="D99" s="62"/>
      <c r="E99" s="62"/>
      <c r="F99" s="62"/>
      <c r="G99" s="62"/>
      <c r="H99" s="62"/>
    </row>
    <row r="100" spans="1:59" x14ac:dyDescent="0.2">
      <c r="A100" s="58" t="s">
        <v>45</v>
      </c>
      <c r="B100" s="58"/>
      <c r="C100" s="58"/>
      <c r="D100" s="58"/>
      <c r="E100" s="58"/>
      <c r="F100" s="58"/>
      <c r="G100" s="58"/>
      <c r="H100" s="58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59" x14ac:dyDescent="0.2">
      <c r="A101" s="23" t="s">
        <v>46</v>
      </c>
    </row>
  </sheetData>
  <mergeCells count="280">
    <mergeCell ref="A32:BL32"/>
    <mergeCell ref="G49:BL49"/>
    <mergeCell ref="A27:BL27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31:BL3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9:BL79"/>
    <mergeCell ref="A78:F78"/>
    <mergeCell ref="G78:Y78"/>
    <mergeCell ref="Z78:AD78"/>
    <mergeCell ref="AE78:AN78"/>
    <mergeCell ref="AO78:AV78"/>
    <mergeCell ref="AW78:BD78"/>
    <mergeCell ref="A82:F82"/>
    <mergeCell ref="G82:Y82"/>
    <mergeCell ref="Z82:AD82"/>
    <mergeCell ref="AE82:AN82"/>
    <mergeCell ref="AO82:AV82"/>
    <mergeCell ref="AW82:BD82"/>
    <mergeCell ref="BE82:BL82"/>
    <mergeCell ref="A80:F80"/>
    <mergeCell ref="G80:Y80"/>
    <mergeCell ref="Z80:AD80"/>
    <mergeCell ref="AE80:AN80"/>
    <mergeCell ref="AO80:AV80"/>
    <mergeCell ref="AW80:BD80"/>
    <mergeCell ref="BE80:BL80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N14:AS14"/>
    <mergeCell ref="BE72:BL72"/>
    <mergeCell ref="AS53:AZ54"/>
    <mergeCell ref="D53:AB54"/>
    <mergeCell ref="D55:AB55"/>
    <mergeCell ref="D56:AB56"/>
    <mergeCell ref="AC55:AJ55"/>
    <mergeCell ref="AC56:AJ56"/>
    <mergeCell ref="I23:S23"/>
    <mergeCell ref="G46:BL46"/>
    <mergeCell ref="A25:BL25"/>
    <mergeCell ref="A26:BL26"/>
    <mergeCell ref="A34:BL34"/>
    <mergeCell ref="A37:F37"/>
    <mergeCell ref="G37:BL37"/>
    <mergeCell ref="A35:F35"/>
    <mergeCell ref="A41:BL41"/>
    <mergeCell ref="G45:BL45"/>
    <mergeCell ref="A60:C60"/>
    <mergeCell ref="A29:BL29"/>
    <mergeCell ref="A30:BL30"/>
    <mergeCell ref="A59:C59"/>
    <mergeCell ref="D59:AB59"/>
    <mergeCell ref="AC59:AJ59"/>
    <mergeCell ref="A49:F49"/>
    <mergeCell ref="AO4:BL4"/>
    <mergeCell ref="A47:F47"/>
    <mergeCell ref="A55:C55"/>
    <mergeCell ref="A56:C56"/>
    <mergeCell ref="G47:BL47"/>
    <mergeCell ref="A53:C54"/>
    <mergeCell ref="A52:AZ52"/>
    <mergeCell ref="A51:AZ51"/>
    <mergeCell ref="AC53:AJ54"/>
    <mergeCell ref="AK55:AR55"/>
    <mergeCell ref="AK56:AR56"/>
    <mergeCell ref="AS56:AZ56"/>
    <mergeCell ref="AS55:AZ55"/>
    <mergeCell ref="A10:BL10"/>
    <mergeCell ref="A11:BL11"/>
    <mergeCell ref="A48:F48"/>
    <mergeCell ref="G48:BL48"/>
    <mergeCell ref="BE20:BL20"/>
    <mergeCell ref="BE19:BL19"/>
    <mergeCell ref="AK19:BC19"/>
    <mergeCell ref="AK20:BC20"/>
    <mergeCell ref="AO7:AU7"/>
    <mergeCell ref="AW7:BF7"/>
    <mergeCell ref="N13:AS13"/>
    <mergeCell ref="AO1:BL1"/>
    <mergeCell ref="A62:BL62"/>
    <mergeCell ref="A57:C57"/>
    <mergeCell ref="U22:AD22"/>
    <mergeCell ref="AE22:AR22"/>
    <mergeCell ref="AK57:AR57"/>
    <mergeCell ref="AS57:AZ57"/>
    <mergeCell ref="G35:BL35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K53:AR54"/>
    <mergeCell ref="W91:AM91"/>
    <mergeCell ref="W92:AM92"/>
    <mergeCell ref="BE71:BL71"/>
    <mergeCell ref="AO92:BG92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BE74:BL74"/>
    <mergeCell ref="AO73:AV73"/>
    <mergeCell ref="AW73:BD73"/>
    <mergeCell ref="BE73:BL73"/>
    <mergeCell ref="AW74:BD74"/>
    <mergeCell ref="AO74:AV74"/>
    <mergeCell ref="Z71:AD71"/>
    <mergeCell ref="G71:Y71"/>
    <mergeCell ref="AW71:BD71"/>
    <mergeCell ref="BE75:BL75"/>
    <mergeCell ref="BE78:BL78"/>
    <mergeCell ref="A91:V91"/>
    <mergeCell ref="AO5:BL5"/>
    <mergeCell ref="AO3:BL3"/>
    <mergeCell ref="D64:AA65"/>
    <mergeCell ref="AB64:AI65"/>
    <mergeCell ref="AJ64:AQ65"/>
    <mergeCell ref="AR64:AY65"/>
    <mergeCell ref="A36:F36"/>
    <mergeCell ref="A38:F38"/>
    <mergeCell ref="G38:BL38"/>
    <mergeCell ref="A22:T22"/>
    <mergeCell ref="AS22:BC22"/>
    <mergeCell ref="BD22:BL22"/>
    <mergeCell ref="T23:W23"/>
    <mergeCell ref="A23:H23"/>
    <mergeCell ref="G36:BL36"/>
    <mergeCell ref="A40:BL40"/>
    <mergeCell ref="A63:AY63"/>
    <mergeCell ref="A46:F46"/>
    <mergeCell ref="A43:BL43"/>
    <mergeCell ref="A44:F44"/>
    <mergeCell ref="G44:BL44"/>
    <mergeCell ref="A45:F45"/>
    <mergeCell ref="AC57:AJ57"/>
    <mergeCell ref="A28:BL28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4:C65"/>
    <mergeCell ref="D66:AA66"/>
    <mergeCell ref="AB66:AI66"/>
    <mergeCell ref="W98:AM98"/>
    <mergeCell ref="A72:F72"/>
    <mergeCell ref="A73:F73"/>
    <mergeCell ref="Z73:AD73"/>
    <mergeCell ref="A70:BL70"/>
    <mergeCell ref="A71:F71"/>
    <mergeCell ref="AE71:AN71"/>
    <mergeCell ref="AO91:BG91"/>
    <mergeCell ref="A93:F93"/>
    <mergeCell ref="A74:F74"/>
    <mergeCell ref="Z74:AD74"/>
    <mergeCell ref="AE74:AN74"/>
    <mergeCell ref="A89:F89"/>
    <mergeCell ref="AK59:AR59"/>
    <mergeCell ref="AS59:AZ59"/>
    <mergeCell ref="A77:F77"/>
    <mergeCell ref="A81:F81"/>
    <mergeCell ref="A85:F85"/>
    <mergeCell ref="Z77:AD77"/>
    <mergeCell ref="Z81:AD81"/>
    <mergeCell ref="Z85:AD85"/>
    <mergeCell ref="D57:AB57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76:F76"/>
    <mergeCell ref="G76:Y76"/>
    <mergeCell ref="G77:Y77"/>
    <mergeCell ref="G81:Y81"/>
    <mergeCell ref="G85:Y85"/>
    <mergeCell ref="AW72:BD72"/>
    <mergeCell ref="G89:Y89"/>
    <mergeCell ref="A79:F79"/>
    <mergeCell ref="G79:Y79"/>
    <mergeCell ref="Z89:AD89"/>
    <mergeCell ref="AE89:AN89"/>
    <mergeCell ref="AO89:AV89"/>
    <mergeCell ref="AW89:BD89"/>
    <mergeCell ref="BE89:BL89"/>
    <mergeCell ref="AE77:AN77"/>
    <mergeCell ref="AO77:AV77"/>
    <mergeCell ref="AW77:BD77"/>
    <mergeCell ref="BE77:BL77"/>
    <mergeCell ref="AE81:AN81"/>
    <mergeCell ref="AO81:AV81"/>
    <mergeCell ref="AW81:BD81"/>
    <mergeCell ref="BE81:BL81"/>
    <mergeCell ref="AE85:AN85"/>
    <mergeCell ref="AO85:AV85"/>
    <mergeCell ref="AW85:BD85"/>
    <mergeCell ref="BE85:BL85"/>
    <mergeCell ref="Z79:AD79"/>
    <mergeCell ref="AE79:AN79"/>
    <mergeCell ref="AO79:AV79"/>
    <mergeCell ref="AW79:BD79"/>
  </mergeCells>
  <phoneticPr fontId="0" type="noConversion"/>
  <conditionalFormatting sqref="G74:L74">
    <cfRule type="cellIs" dxfId="26" priority="28" stopIfTrue="1" operator="equal">
      <formula>$G73</formula>
    </cfRule>
  </conditionalFormatting>
  <conditionalFormatting sqref="D57">
    <cfRule type="cellIs" dxfId="25" priority="29" stopIfTrue="1" operator="equal">
      <formula>$D56</formula>
    </cfRule>
  </conditionalFormatting>
  <conditionalFormatting sqref="A74:F74">
    <cfRule type="cellIs" dxfId="24" priority="30" stopIfTrue="1" operator="equal">
      <formula>0</formula>
    </cfRule>
  </conditionalFormatting>
  <conditionalFormatting sqref="D58:D59">
    <cfRule type="cellIs" dxfId="23" priority="27" stopIfTrue="1" operator="equal">
      <formula>$D57</formula>
    </cfRule>
  </conditionalFormatting>
  <conditionalFormatting sqref="D60">
    <cfRule type="cellIs" dxfId="22" priority="26" stopIfTrue="1" operator="equal">
      <formula>$D58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:G77">
    <cfRule type="cellIs" dxfId="19" priority="21" stopIfTrue="1" operator="equal">
      <formula>$G75</formula>
    </cfRule>
  </conditionalFormatting>
  <conditionalFormatting sqref="A76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$G76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:G81">
    <cfRule type="cellIs" dxfId="13" priority="15" stopIfTrue="1" operator="equal">
      <formula>$G79</formula>
    </cfRule>
  </conditionalFormatting>
  <conditionalFormatting sqref="A80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$G80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:G85">
    <cfRule type="cellIs" dxfId="7" priority="9" stopIfTrue="1" operator="equal">
      <formula>$G83</formula>
    </cfRule>
  </conditionalFormatting>
  <conditionalFormatting sqref="A84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$G84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:G89">
    <cfRule type="cellIs" dxfId="1" priority="3" stopIfTrue="1" operator="equal">
      <formula>$G87</formula>
    </cfRule>
  </conditionalFormatting>
  <conditionalFormatting sqref="A88:F89">
    <cfRule type="cellIs" dxfId="0" priority="4" stopIfTrue="1" operator="equal">
      <formula>0</formula>
    </cfRule>
  </conditionalFormatting>
  <pageMargins left="0.32" right="0.33" top="0.24" bottom="0.2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2021-12-28T13:54:42Z</cp:lastPrinted>
  <dcterms:created xsi:type="dcterms:W3CDTF">2016-08-15T09:54:21Z</dcterms:created>
  <dcterms:modified xsi:type="dcterms:W3CDTF">2021-12-28T13:55:55Z</dcterms:modified>
</cp:coreProperties>
</file>