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01. Паспорта+Наказ+Лист\2021р\14-14.12.2021\"/>
    </mc:Choice>
  </mc:AlternateContent>
  <bookViews>
    <workbookView xWindow="480" yWindow="135" windowWidth="27795" windowHeight="14385"/>
  </bookViews>
  <sheets>
    <sheet name="КПК1517321" sheetId="2" r:id="rId1"/>
  </sheets>
  <definedNames>
    <definedName name="_xlnm.Print_Area" localSheetId="0">КПК1517321!$A$1:$BM$102</definedName>
  </definedNames>
  <calcPr calcId="162913"/>
</workbook>
</file>

<file path=xl/calcChain.xml><?xml version="1.0" encoding="utf-8"?>
<calcChain xmlns="http://schemas.openxmlformats.org/spreadsheetml/2006/main">
  <c r="AW78" i="2" l="1"/>
  <c r="AW82" i="2" l="1"/>
  <c r="AW77" i="2" l="1"/>
  <c r="AK60" i="2" l="1"/>
  <c r="AK59" i="2"/>
  <c r="AW85" i="2"/>
  <c r="AW79" i="2"/>
  <c r="AK61" i="2" s="1"/>
  <c r="AW87" i="2" l="1"/>
  <c r="AK62" i="2"/>
  <c r="I23" i="2" s="1"/>
  <c r="U22" i="2" s="1"/>
  <c r="AW86" i="2"/>
  <c r="BE90" i="2" l="1"/>
  <c r="BE89" i="2"/>
  <c r="BE87" i="2"/>
  <c r="BE86" i="2"/>
  <c r="BE85" i="2"/>
  <c r="BE83" i="2"/>
  <c r="BE82" i="2"/>
  <c r="BE81" i="2"/>
  <c r="BE79" i="2"/>
  <c r="BE78" i="2"/>
  <c r="BE77" i="2"/>
  <c r="AR70" i="2"/>
  <c r="AS62" i="2"/>
  <c r="AS61" i="2"/>
  <c r="AS60" i="2"/>
  <c r="AS59" i="2"/>
</calcChain>
</file>

<file path=xl/sharedStrings.xml><?xml version="1.0" encoding="utf-8"?>
<sst xmlns="http://schemas.openxmlformats.org/spreadsheetml/2006/main" count="172" uniqueCount="124">
  <si>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</si>
  <si>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</si>
  <si>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</si>
  <si>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</si>
  <si>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</si>
  <si>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</si>
  <si>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</si>
  <si>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</si>
  <si>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</si>
  <si>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</si>
  <si>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</si>
  <si>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</si>
  <si>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</si>
  <si>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</si>
  <si>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</si>
  <si>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</si>
  <si>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</si>
  <si>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</si>
  <si>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</si>
  <si>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</si>
  <si>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</si>
  <si>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</si>
  <si>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</si>
  <si>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</si>
  <si>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</si>
  <si>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</si>
  <si>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</si>
  <si>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</si>
  <si>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</si>
  <si>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</si>
  <si>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</si>
  <si>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</si>
  <si>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</si>
  <si>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</si>
  <si>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</si>
  <si>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</si>
  <si>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</si>
  <si>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</si>
  <si>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</si>
  <si>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</si>
  <si>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</si>
  <si>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</si>
  <si>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</si>
  <si>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</si>
  <si>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</si>
  <si>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</si>
  <si>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</si>
  <si>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</si>
  <si>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</si>
  <si>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</si>
  <si>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</si>
  <si>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</si>
  <si>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</si>
  <si>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</si>
  <si>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</si>
  <si>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</si>
  <si>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</si>
  <si>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</si>
  <si>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</si>
  <si>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</si>
  <si>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</si>
  <si>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</si>
  <si>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</si>
  <si>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</si>
  <si>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</si>
  <si>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</si>
  <si>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реконструкціїоб`єктів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</si>
  <si>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</si>
  <si>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</si>
  <si>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</si>
  <si>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Забезпечення реконструкції об'єктів</t>
  </si>
  <si>
    <t>УСЬОГО</t>
  </si>
  <si>
    <t>затрат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</si>
  <si>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</si>
  <si>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</si>
  <si>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</si>
  <si>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капітального ремонту об'єктів</t>
  </si>
  <si>
    <t>Обсяг видатків на забезпечення реконструкції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</si>
  <si>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</si>
  <si>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</si>
  <si>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</si>
  <si>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</si>
  <si>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явких планується виконати капітальний ремонт</t>
  </si>
  <si>
    <t>Кількість об`єктів,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</si>
  <si>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</si>
  <si>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</si>
  <si>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</si>
  <si>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</si>
  <si>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</si>
  <si>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</si>
  <si>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</si>
  <si>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</si>
  <si>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</si>
  <si>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Рівень виконання робіт з реконструкції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</si>
  <si>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</si>
  <si>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освітніх установ та закладів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</si>
  <si>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</si>
  <si>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</si>
  <si>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</si>
  <si>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</si>
  <si>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</si>
  <si>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</si>
  <si>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</si>
  <si>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</si>
  <si>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</si>
  <si>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</si>
  <si>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</si>
  <si>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1517321</t>
  </si>
  <si>
    <t>Будівництво-1 освітніх установ та закладів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</si>
  <si>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</si>
  <si>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</si>
  <si>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7321</t>
  </si>
  <si>
    <t>0443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</si>
  <si>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</si>
  <si>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</si>
  <si>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 xml:space="preserve"> 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</si>
  <si>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</si>
  <si>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</si>
  <si>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</si>
  <si>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Розпорядження керівника Сєвєродонецької міської ВЦА від 27.10.2021р. №2134</t>
  </si>
  <si>
    <t>Розпорядження керівника Сєвєродонецької міської ВЦА від 18.11.2021р. №2305</t>
  </si>
  <si>
    <t>17.12.2021р.</t>
  </si>
  <si>
    <t>.12.2021р.</t>
  </si>
  <si>
    <t>Розпорядження керівника Сєвєродонецької міської ВЦА від 14.12.2021р. №2594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</si>
</sst>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41" t="s">
        <v>97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106" t="s">
        <v>109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48" t="s">
        <v>121</v>
      </c>
      <c r="AP7" s="42"/>
      <c r="AQ7" s="42"/>
      <c r="AR7" s="42"/>
      <c r="AS7" s="42"/>
      <c r="AT7" s="42"/>
      <c r="AU7" s="42"/>
      <c r="AV7" s="1" t="s">
        <v>63</v>
      </c>
      <c r="AW7" s="48">
        <v>153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53</v>
      </c>
      <c r="B13" s="111" t="s">
        <v>96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3"/>
      <c r="N13" s="109" t="s">
        <v>109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4"/>
      <c r="AU13" s="111" t="s">
        <v>103</v>
      </c>
      <c r="AV13" s="112"/>
      <c r="AW13" s="112"/>
      <c r="AX13" s="112"/>
      <c r="AY13" s="112"/>
      <c r="AZ13" s="112"/>
      <c r="BA13" s="112"/>
      <c r="BB13" s="11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2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2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11" t="s">
        <v>110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3"/>
      <c r="N16" s="109" t="s">
        <v>109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4"/>
      <c r="AU16" s="111" t="s">
        <v>103</v>
      </c>
      <c r="AV16" s="112"/>
      <c r="AW16" s="112"/>
      <c r="AX16" s="112"/>
      <c r="AY16" s="112"/>
      <c r="AZ16" s="112"/>
      <c r="BA16" s="112"/>
      <c r="BB16" s="11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2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2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11" t="s">
        <v>107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111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5"/>
      <c r="AA19" s="111" t="s">
        <v>112</v>
      </c>
      <c r="AB19" s="112"/>
      <c r="AC19" s="112"/>
      <c r="AD19" s="112"/>
      <c r="AE19" s="112"/>
      <c r="AF19" s="112"/>
      <c r="AG19" s="112"/>
      <c r="AH19" s="112"/>
      <c r="AI19" s="112"/>
      <c r="AJ19" s="25"/>
      <c r="AK19" s="119" t="s">
        <v>108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5"/>
      <c r="BE19" s="111" t="s">
        <v>104</v>
      </c>
      <c r="BF19" s="112"/>
      <c r="BG19" s="112"/>
      <c r="BH19" s="112"/>
      <c r="BI19" s="112"/>
      <c r="BJ19" s="112"/>
      <c r="BK19" s="112"/>
      <c r="BL19" s="11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7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7"/>
      <c r="AK20" s="120" t="s">
        <v>59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7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2" t="s">
        <v>50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68">
        <f>AS22+I23</f>
        <v>20086119</v>
      </c>
      <c r="V22" s="68"/>
      <c r="W22" s="68"/>
      <c r="X22" s="68"/>
      <c r="Y22" s="68"/>
      <c r="Z22" s="68"/>
      <c r="AA22" s="68"/>
      <c r="AB22" s="68"/>
      <c r="AC22" s="68"/>
      <c r="AD22" s="68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68">
        <f>AK62</f>
        <v>20086119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78.75" customHeight="1" x14ac:dyDescent="0.2">
      <c r="A26" s="73" t="s">
        <v>94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8" customHeight="1" x14ac:dyDescent="0.2">
      <c r="A27" s="73" t="s">
        <v>113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</row>
    <row r="28" spans="1:79" ht="18" customHeight="1" x14ac:dyDescent="0.2">
      <c r="A28" s="73" t="s">
        <v>114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18" customHeight="1" x14ac:dyDescent="0.2">
      <c r="A29" s="73" t="s">
        <v>116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8" customHeight="1" x14ac:dyDescent="0.2">
      <c r="A30" s="73" t="s">
        <v>117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9" ht="18" customHeight="1" x14ac:dyDescent="0.2">
      <c r="A31" s="73" t="s">
        <v>118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</row>
    <row r="32" spans="1:79" ht="18" customHeight="1" x14ac:dyDescent="0.2">
      <c r="A32" s="73" t="s">
        <v>119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</row>
    <row r="33" spans="1:79" ht="18" customHeight="1" x14ac:dyDescent="0.2">
      <c r="A33" s="73" t="s">
        <v>120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</row>
    <row r="34" spans="1:79" ht="18" customHeight="1" x14ac:dyDescent="0.2">
      <c r="A34" s="73" t="s">
        <v>123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75" customHeight="1" x14ac:dyDescent="0.2">
      <c r="A36" s="55" t="s">
        <v>36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13.5" customHeight="1" x14ac:dyDescent="0.2">
      <c r="A37" s="78" t="s">
        <v>28</v>
      </c>
      <c r="B37" s="78"/>
      <c r="C37" s="78"/>
      <c r="D37" s="78"/>
      <c r="E37" s="78"/>
      <c r="F37" s="78"/>
      <c r="G37" s="69" t="s">
        <v>40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hidden="1" x14ac:dyDescent="0.2">
      <c r="A38" s="49">
        <v>1</v>
      </c>
      <c r="B38" s="49"/>
      <c r="C38" s="49"/>
      <c r="D38" s="49"/>
      <c r="E38" s="49"/>
      <c r="F38" s="49"/>
      <c r="G38" s="69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0.5" hidden="1" customHeight="1" x14ac:dyDescent="0.2">
      <c r="A39" s="54" t="s">
        <v>33</v>
      </c>
      <c r="B39" s="54"/>
      <c r="C39" s="54"/>
      <c r="D39" s="54"/>
      <c r="E39" s="54"/>
      <c r="F39" s="54"/>
      <c r="G39" s="75" t="s">
        <v>7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  <c r="CA39" s="1" t="s">
        <v>49</v>
      </c>
    </row>
    <row r="40" spans="1:79" ht="12.75" customHeight="1" x14ac:dyDescent="0.2">
      <c r="A40" s="54">
        <v>1</v>
      </c>
      <c r="B40" s="54"/>
      <c r="C40" s="54"/>
      <c r="D40" s="54"/>
      <c r="E40" s="54"/>
      <c r="F40" s="54"/>
      <c r="G40" s="64" t="s">
        <v>64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48</v>
      </c>
    </row>
    <row r="41" spans="1:79" ht="7.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.95" customHeight="1" x14ac:dyDescent="0.2">
      <c r="A42" s="55" t="s">
        <v>38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79" ht="15.95" customHeight="1" x14ac:dyDescent="0.2">
      <c r="A43" s="121" t="s">
        <v>95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79" ht="6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.75" customHeight="1" x14ac:dyDescent="0.2">
      <c r="A45" s="55" t="s">
        <v>39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6" spans="1:79" ht="15" x14ac:dyDescent="0.2">
      <c r="A46" s="78" t="s">
        <v>28</v>
      </c>
      <c r="B46" s="78"/>
      <c r="C46" s="78"/>
      <c r="D46" s="78"/>
      <c r="E46" s="78"/>
      <c r="F46" s="78"/>
      <c r="G46" s="69" t="s">
        <v>25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1"/>
    </row>
    <row r="47" spans="1:79" ht="15.75" hidden="1" x14ac:dyDescent="0.2">
      <c r="A47" s="49">
        <v>1</v>
      </c>
      <c r="B47" s="49"/>
      <c r="C47" s="49"/>
      <c r="D47" s="49"/>
      <c r="E47" s="49"/>
      <c r="F47" s="49"/>
      <c r="G47" s="69">
        <v>2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</row>
    <row r="48" spans="1:79" ht="10.5" hidden="1" customHeight="1" x14ac:dyDescent="0.2">
      <c r="A48" s="54" t="s">
        <v>6</v>
      </c>
      <c r="B48" s="54"/>
      <c r="C48" s="54"/>
      <c r="D48" s="54"/>
      <c r="E48" s="54"/>
      <c r="F48" s="54"/>
      <c r="G48" s="75" t="s">
        <v>7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7"/>
      <c r="CA48" s="1" t="s">
        <v>11</v>
      </c>
    </row>
    <row r="49" spans="1:79" ht="12.75" customHeight="1" x14ac:dyDescent="0.2">
      <c r="A49" s="54">
        <v>1</v>
      </c>
      <c r="B49" s="54"/>
      <c r="C49" s="54"/>
      <c r="D49" s="54"/>
      <c r="E49" s="54"/>
      <c r="F49" s="54"/>
      <c r="G49" s="64" t="s">
        <v>65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6"/>
      <c r="CA49" s="1" t="s">
        <v>12</v>
      </c>
    </row>
    <row r="50" spans="1:79" ht="12.75" customHeight="1" x14ac:dyDescent="0.2">
      <c r="A50" s="54">
        <v>2</v>
      </c>
      <c r="B50" s="54"/>
      <c r="C50" s="54"/>
      <c r="D50" s="54"/>
      <c r="E50" s="54"/>
      <c r="F50" s="54"/>
      <c r="G50" s="64" t="s">
        <v>66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6"/>
    </row>
    <row r="51" spans="1:79" ht="12.75" customHeight="1" x14ac:dyDescent="0.2">
      <c r="A51" s="54">
        <v>3</v>
      </c>
      <c r="B51" s="54"/>
      <c r="C51" s="54"/>
      <c r="D51" s="54"/>
      <c r="E51" s="54"/>
      <c r="F51" s="54"/>
      <c r="G51" s="64" t="s">
        <v>67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6"/>
    </row>
    <row r="52" spans="1:7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">
      <c r="A53" s="55" t="s">
        <v>41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79" ht="15" customHeight="1" x14ac:dyDescent="0.2">
      <c r="A54" s="93" t="s">
        <v>105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21"/>
      <c r="BB54" s="21"/>
      <c r="BC54" s="21"/>
      <c r="BD54" s="21"/>
      <c r="BE54" s="21"/>
      <c r="BF54" s="21"/>
      <c r="BG54" s="21"/>
      <c r="BH54" s="21"/>
      <c r="BI54" s="6"/>
      <c r="BJ54" s="6"/>
      <c r="BK54" s="6"/>
      <c r="BL54" s="6"/>
    </row>
    <row r="55" spans="1:79" ht="9" customHeight="1" x14ac:dyDescent="0.2">
      <c r="A55" s="49" t="s">
        <v>28</v>
      </c>
      <c r="B55" s="49"/>
      <c r="C55" s="49"/>
      <c r="D55" s="57" t="s">
        <v>26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  <c r="AC55" s="49" t="s">
        <v>29</v>
      </c>
      <c r="AD55" s="49"/>
      <c r="AE55" s="49"/>
      <c r="AF55" s="49"/>
      <c r="AG55" s="49"/>
      <c r="AH55" s="49"/>
      <c r="AI55" s="49"/>
      <c r="AJ55" s="49"/>
      <c r="AK55" s="49" t="s">
        <v>30</v>
      </c>
      <c r="AL55" s="49"/>
      <c r="AM55" s="49"/>
      <c r="AN55" s="49"/>
      <c r="AO55" s="49"/>
      <c r="AP55" s="49"/>
      <c r="AQ55" s="49"/>
      <c r="AR55" s="49"/>
      <c r="AS55" s="49" t="s">
        <v>27</v>
      </c>
      <c r="AT55" s="49"/>
      <c r="AU55" s="49"/>
      <c r="AV55" s="49"/>
      <c r="AW55" s="49"/>
      <c r="AX55" s="49"/>
      <c r="AY55" s="49"/>
      <c r="AZ55" s="49"/>
      <c r="BA55" s="17"/>
      <c r="BB55" s="17"/>
      <c r="BC55" s="17"/>
      <c r="BD55" s="17"/>
      <c r="BE55" s="17"/>
      <c r="BF55" s="17"/>
      <c r="BG55" s="17"/>
      <c r="BH55" s="17"/>
    </row>
    <row r="56" spans="1:79" ht="6.75" customHeight="1" x14ac:dyDescent="0.2">
      <c r="A56" s="49"/>
      <c r="B56" s="49"/>
      <c r="C56" s="4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17"/>
      <c r="BB56" s="17"/>
      <c r="BC56" s="17"/>
      <c r="BD56" s="17"/>
      <c r="BE56" s="17"/>
      <c r="BF56" s="17"/>
      <c r="BG56" s="17"/>
      <c r="BH56" s="17"/>
    </row>
    <row r="57" spans="1:79" ht="15.75" x14ac:dyDescent="0.2">
      <c r="A57" s="49">
        <v>1</v>
      </c>
      <c r="B57" s="49"/>
      <c r="C57" s="49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1"/>
      <c r="AC57" s="49">
        <v>3</v>
      </c>
      <c r="AD57" s="49"/>
      <c r="AE57" s="49"/>
      <c r="AF57" s="49"/>
      <c r="AG57" s="49"/>
      <c r="AH57" s="49"/>
      <c r="AI57" s="49"/>
      <c r="AJ57" s="49"/>
      <c r="AK57" s="49">
        <v>4</v>
      </c>
      <c r="AL57" s="49"/>
      <c r="AM57" s="49"/>
      <c r="AN57" s="49"/>
      <c r="AO57" s="49"/>
      <c r="AP57" s="49"/>
      <c r="AQ57" s="49"/>
      <c r="AR57" s="49"/>
      <c r="AS57" s="49">
        <v>5</v>
      </c>
      <c r="AT57" s="49"/>
      <c r="AU57" s="49"/>
      <c r="AV57" s="49"/>
      <c r="AW57" s="49"/>
      <c r="AX57" s="49"/>
      <c r="AY57" s="49"/>
      <c r="AZ57" s="49"/>
      <c r="BA57" s="17"/>
      <c r="BB57" s="17"/>
      <c r="BC57" s="17"/>
      <c r="BD57" s="17"/>
      <c r="BE57" s="17"/>
      <c r="BF57" s="17"/>
      <c r="BG57" s="17"/>
      <c r="BH57" s="17"/>
    </row>
    <row r="58" spans="1:79" s="4" customFormat="1" ht="12.75" hidden="1" customHeight="1" x14ac:dyDescent="0.2">
      <c r="A58" s="54" t="s">
        <v>6</v>
      </c>
      <c r="B58" s="54"/>
      <c r="C58" s="54"/>
      <c r="D58" s="82" t="s">
        <v>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4"/>
      <c r="AC58" s="85" t="s">
        <v>8</v>
      </c>
      <c r="AD58" s="85"/>
      <c r="AE58" s="85"/>
      <c r="AF58" s="85"/>
      <c r="AG58" s="85"/>
      <c r="AH58" s="85"/>
      <c r="AI58" s="85"/>
      <c r="AJ58" s="85"/>
      <c r="AK58" s="85" t="s">
        <v>9</v>
      </c>
      <c r="AL58" s="85"/>
      <c r="AM58" s="85"/>
      <c r="AN58" s="85"/>
      <c r="AO58" s="85"/>
      <c r="AP58" s="85"/>
      <c r="AQ58" s="85"/>
      <c r="AR58" s="85"/>
      <c r="AS58" s="94" t="s">
        <v>10</v>
      </c>
      <c r="AT58" s="85"/>
      <c r="AU58" s="85"/>
      <c r="AV58" s="85"/>
      <c r="AW58" s="85"/>
      <c r="AX58" s="85"/>
      <c r="AY58" s="85"/>
      <c r="AZ58" s="85"/>
      <c r="BA58" s="18"/>
      <c r="BB58" s="19"/>
      <c r="BC58" s="19"/>
      <c r="BD58" s="19"/>
      <c r="BE58" s="19"/>
      <c r="BF58" s="19"/>
      <c r="BG58" s="19"/>
      <c r="BH58" s="19"/>
      <c r="CA58" s="4" t="s">
        <v>13</v>
      </c>
    </row>
    <row r="59" spans="1:79" ht="12.75" customHeight="1" x14ac:dyDescent="0.2">
      <c r="A59" s="54">
        <v>1</v>
      </c>
      <c r="B59" s="54"/>
      <c r="C59" s="54"/>
      <c r="D59" s="64" t="s">
        <v>68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6"/>
      <c r="AC59" s="67">
        <v>0</v>
      </c>
      <c r="AD59" s="67"/>
      <c r="AE59" s="67"/>
      <c r="AF59" s="67"/>
      <c r="AG59" s="67"/>
      <c r="AH59" s="67"/>
      <c r="AI59" s="67"/>
      <c r="AJ59" s="67"/>
      <c r="AK59" s="67">
        <f>AW77</f>
        <v>3191768</v>
      </c>
      <c r="AL59" s="67"/>
      <c r="AM59" s="67"/>
      <c r="AN59" s="67"/>
      <c r="AO59" s="67"/>
      <c r="AP59" s="67"/>
      <c r="AQ59" s="67"/>
      <c r="AR59" s="67"/>
      <c r="AS59" s="67">
        <f>AC59+AK59</f>
        <v>3191768</v>
      </c>
      <c r="AT59" s="67"/>
      <c r="AU59" s="67"/>
      <c r="AV59" s="67"/>
      <c r="AW59" s="67"/>
      <c r="AX59" s="67"/>
      <c r="AY59" s="67"/>
      <c r="AZ59" s="67"/>
      <c r="BA59" s="20"/>
      <c r="BB59" s="20"/>
      <c r="BC59" s="20"/>
      <c r="BD59" s="20"/>
      <c r="BE59" s="20"/>
      <c r="BF59" s="20"/>
      <c r="BG59" s="20"/>
      <c r="BH59" s="20"/>
      <c r="CA59" s="1" t="s">
        <v>14</v>
      </c>
    </row>
    <row r="60" spans="1:79" ht="12.75" customHeight="1" x14ac:dyDescent="0.2">
      <c r="A60" s="54">
        <v>2</v>
      </c>
      <c r="B60" s="54"/>
      <c r="C60" s="54"/>
      <c r="D60" s="64" t="s">
        <v>69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6"/>
      <c r="AC60" s="67">
        <v>0</v>
      </c>
      <c r="AD60" s="67"/>
      <c r="AE60" s="67"/>
      <c r="AF60" s="67"/>
      <c r="AG60" s="67"/>
      <c r="AH60" s="67"/>
      <c r="AI60" s="67"/>
      <c r="AJ60" s="67"/>
      <c r="AK60" s="67">
        <f>AW78</f>
        <v>16845351</v>
      </c>
      <c r="AL60" s="67"/>
      <c r="AM60" s="67"/>
      <c r="AN60" s="67"/>
      <c r="AO60" s="67"/>
      <c r="AP60" s="67"/>
      <c r="AQ60" s="67"/>
      <c r="AR60" s="67"/>
      <c r="AS60" s="67">
        <f>AC60+AK60</f>
        <v>16845351</v>
      </c>
      <c r="AT60" s="67"/>
      <c r="AU60" s="67"/>
      <c r="AV60" s="67"/>
      <c r="AW60" s="67"/>
      <c r="AX60" s="67"/>
      <c r="AY60" s="67"/>
      <c r="AZ60" s="67"/>
      <c r="BA60" s="20"/>
      <c r="BB60" s="20"/>
      <c r="BC60" s="20"/>
      <c r="BD60" s="20"/>
      <c r="BE60" s="20"/>
      <c r="BF60" s="20"/>
      <c r="BG60" s="20"/>
      <c r="BH60" s="20"/>
    </row>
    <row r="61" spans="1:79" ht="12.75" customHeight="1" x14ac:dyDescent="0.2">
      <c r="A61" s="54">
        <v>3</v>
      </c>
      <c r="B61" s="54"/>
      <c r="C61" s="54"/>
      <c r="D61" s="64" t="s">
        <v>70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6"/>
      <c r="AC61" s="67">
        <v>0</v>
      </c>
      <c r="AD61" s="67"/>
      <c r="AE61" s="67"/>
      <c r="AF61" s="67"/>
      <c r="AG61" s="67"/>
      <c r="AH61" s="67"/>
      <c r="AI61" s="67"/>
      <c r="AJ61" s="67"/>
      <c r="AK61" s="67">
        <f>AW79</f>
        <v>49000</v>
      </c>
      <c r="AL61" s="67"/>
      <c r="AM61" s="67"/>
      <c r="AN61" s="67"/>
      <c r="AO61" s="67"/>
      <c r="AP61" s="67"/>
      <c r="AQ61" s="67"/>
      <c r="AR61" s="67"/>
      <c r="AS61" s="67">
        <f>AC61+AK61</f>
        <v>49000</v>
      </c>
      <c r="AT61" s="67"/>
      <c r="AU61" s="67"/>
      <c r="AV61" s="67"/>
      <c r="AW61" s="67"/>
      <c r="AX61" s="67"/>
      <c r="AY61" s="67"/>
      <c r="AZ61" s="67"/>
      <c r="BA61" s="20"/>
      <c r="BB61" s="20"/>
      <c r="BC61" s="20"/>
      <c r="BD61" s="20"/>
      <c r="BE61" s="20"/>
      <c r="BF61" s="20"/>
      <c r="BG61" s="20"/>
      <c r="BH61" s="20"/>
    </row>
    <row r="62" spans="1:79" s="4" customFormat="1" x14ac:dyDescent="0.2">
      <c r="A62" s="95"/>
      <c r="B62" s="95"/>
      <c r="C62" s="95"/>
      <c r="D62" s="115" t="s">
        <v>71</v>
      </c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7"/>
      <c r="AC62" s="92">
        <v>0</v>
      </c>
      <c r="AD62" s="92"/>
      <c r="AE62" s="92"/>
      <c r="AF62" s="92"/>
      <c r="AG62" s="92"/>
      <c r="AH62" s="92"/>
      <c r="AI62" s="92"/>
      <c r="AJ62" s="92"/>
      <c r="AK62" s="92">
        <f>AK59+AK60+AK61</f>
        <v>20086119</v>
      </c>
      <c r="AL62" s="92"/>
      <c r="AM62" s="92"/>
      <c r="AN62" s="92"/>
      <c r="AO62" s="92"/>
      <c r="AP62" s="92"/>
      <c r="AQ62" s="92"/>
      <c r="AR62" s="92"/>
      <c r="AS62" s="92">
        <f>AC62+AK62</f>
        <v>20086119</v>
      </c>
      <c r="AT62" s="92"/>
      <c r="AU62" s="92"/>
      <c r="AV62" s="92"/>
      <c r="AW62" s="92"/>
      <c r="AX62" s="92"/>
      <c r="AY62" s="92"/>
      <c r="AZ62" s="92"/>
      <c r="BA62" s="37"/>
      <c r="BB62" s="37"/>
      <c r="BC62" s="37"/>
      <c r="BD62" s="37"/>
      <c r="BE62" s="37"/>
      <c r="BF62" s="37"/>
      <c r="BG62" s="37"/>
      <c r="BH62" s="37"/>
    </row>
    <row r="64" spans="1:79" ht="15.75" customHeight="1" x14ac:dyDescent="0.2">
      <c r="A64" s="72" t="s">
        <v>42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</row>
    <row r="65" spans="1:79" ht="15" customHeight="1" x14ac:dyDescent="0.2">
      <c r="A65" s="93" t="s">
        <v>105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3.5" customHeight="1" x14ac:dyDescent="0.2">
      <c r="A66" s="49" t="s">
        <v>28</v>
      </c>
      <c r="B66" s="49"/>
      <c r="C66" s="49"/>
      <c r="D66" s="57" t="s">
        <v>34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9"/>
      <c r="AB66" s="49" t="s">
        <v>29</v>
      </c>
      <c r="AC66" s="49"/>
      <c r="AD66" s="49"/>
      <c r="AE66" s="49"/>
      <c r="AF66" s="49"/>
      <c r="AG66" s="49"/>
      <c r="AH66" s="49"/>
      <c r="AI66" s="49"/>
      <c r="AJ66" s="49" t="s">
        <v>30</v>
      </c>
      <c r="AK66" s="49"/>
      <c r="AL66" s="49"/>
      <c r="AM66" s="49"/>
      <c r="AN66" s="49"/>
      <c r="AO66" s="49"/>
      <c r="AP66" s="49"/>
      <c r="AQ66" s="49"/>
      <c r="AR66" s="49" t="s">
        <v>27</v>
      </c>
      <c r="AS66" s="49"/>
      <c r="AT66" s="49"/>
      <c r="AU66" s="49"/>
      <c r="AV66" s="49"/>
      <c r="AW66" s="49"/>
      <c r="AX66" s="49"/>
      <c r="AY66" s="49"/>
    </row>
    <row r="67" spans="1:79" ht="6" hidden="1" customHeight="1" x14ac:dyDescent="0.2">
      <c r="A67" s="49"/>
      <c r="B67" s="49"/>
      <c r="C67" s="49"/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</row>
    <row r="68" spans="1:79" s="39" customFormat="1" ht="8.25" customHeight="1" x14ac:dyDescent="0.2">
      <c r="A68" s="53">
        <v>1</v>
      </c>
      <c r="B68" s="53"/>
      <c r="C68" s="53"/>
      <c r="D68" s="50">
        <v>2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2"/>
      <c r="AB68" s="53">
        <v>3</v>
      </c>
      <c r="AC68" s="53"/>
      <c r="AD68" s="53"/>
      <c r="AE68" s="53"/>
      <c r="AF68" s="53"/>
      <c r="AG68" s="53"/>
      <c r="AH68" s="53"/>
      <c r="AI68" s="53"/>
      <c r="AJ68" s="53">
        <v>4</v>
      </c>
      <c r="AK68" s="53"/>
      <c r="AL68" s="53"/>
      <c r="AM68" s="53"/>
      <c r="AN68" s="53"/>
      <c r="AO68" s="53"/>
      <c r="AP68" s="53"/>
      <c r="AQ68" s="53"/>
      <c r="AR68" s="53">
        <v>5</v>
      </c>
      <c r="AS68" s="53"/>
      <c r="AT68" s="53"/>
      <c r="AU68" s="53"/>
      <c r="AV68" s="53"/>
      <c r="AW68" s="53"/>
      <c r="AX68" s="53"/>
      <c r="AY68" s="53"/>
    </row>
    <row r="69" spans="1:79" ht="1.5" hidden="1" customHeight="1" x14ac:dyDescent="0.2">
      <c r="A69" s="54" t="s">
        <v>6</v>
      </c>
      <c r="B69" s="54"/>
      <c r="C69" s="54"/>
      <c r="D69" s="75" t="s">
        <v>7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7"/>
      <c r="AB69" s="85" t="s">
        <v>8</v>
      </c>
      <c r="AC69" s="85"/>
      <c r="AD69" s="85"/>
      <c r="AE69" s="85"/>
      <c r="AF69" s="85"/>
      <c r="AG69" s="85"/>
      <c r="AH69" s="85"/>
      <c r="AI69" s="85"/>
      <c r="AJ69" s="85" t="s">
        <v>9</v>
      </c>
      <c r="AK69" s="85"/>
      <c r="AL69" s="85"/>
      <c r="AM69" s="85"/>
      <c r="AN69" s="85"/>
      <c r="AO69" s="85"/>
      <c r="AP69" s="85"/>
      <c r="AQ69" s="85"/>
      <c r="AR69" s="85" t="s">
        <v>10</v>
      </c>
      <c r="AS69" s="85"/>
      <c r="AT69" s="85"/>
      <c r="AU69" s="85"/>
      <c r="AV69" s="85"/>
      <c r="AW69" s="85"/>
      <c r="AX69" s="85"/>
      <c r="AY69" s="85"/>
      <c r="CA69" s="1" t="s">
        <v>15</v>
      </c>
    </row>
    <row r="70" spans="1:79" s="4" customFormat="1" ht="12.75" customHeight="1" x14ac:dyDescent="0.2">
      <c r="A70" s="95"/>
      <c r="B70" s="95"/>
      <c r="C70" s="95"/>
      <c r="D70" s="89" t="s">
        <v>27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>
        <f>AB70+AJ70</f>
        <v>0</v>
      </c>
      <c r="AS70" s="92"/>
      <c r="AT70" s="92"/>
      <c r="AU70" s="92"/>
      <c r="AV70" s="92"/>
      <c r="AW70" s="92"/>
      <c r="AX70" s="92"/>
      <c r="AY70" s="92"/>
      <c r="CA70" s="4" t="s">
        <v>16</v>
      </c>
    </row>
    <row r="71" spans="1:79" ht="3" customHeight="1" x14ac:dyDescent="0.2"/>
    <row r="72" spans="1:79" ht="15.75" x14ac:dyDescent="0.2">
      <c r="A72" s="55" t="s">
        <v>43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</row>
    <row r="73" spans="1:79" s="38" customFormat="1" ht="18" customHeight="1" x14ac:dyDescent="0.2">
      <c r="A73" s="56" t="s">
        <v>28</v>
      </c>
      <c r="B73" s="56"/>
      <c r="C73" s="56"/>
      <c r="D73" s="56"/>
      <c r="E73" s="56"/>
      <c r="F73" s="56"/>
      <c r="G73" s="86" t="s">
        <v>44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56" t="s">
        <v>2</v>
      </c>
      <c r="AA73" s="56"/>
      <c r="AB73" s="56"/>
      <c r="AC73" s="56"/>
      <c r="AD73" s="56"/>
      <c r="AE73" s="56" t="s">
        <v>1</v>
      </c>
      <c r="AF73" s="56"/>
      <c r="AG73" s="56"/>
      <c r="AH73" s="56"/>
      <c r="AI73" s="56"/>
      <c r="AJ73" s="56"/>
      <c r="AK73" s="56"/>
      <c r="AL73" s="56"/>
      <c r="AM73" s="56"/>
      <c r="AN73" s="56"/>
      <c r="AO73" s="86" t="s">
        <v>29</v>
      </c>
      <c r="AP73" s="87"/>
      <c r="AQ73" s="87"/>
      <c r="AR73" s="87"/>
      <c r="AS73" s="87"/>
      <c r="AT73" s="87"/>
      <c r="AU73" s="87"/>
      <c r="AV73" s="88"/>
      <c r="AW73" s="86" t="s">
        <v>30</v>
      </c>
      <c r="AX73" s="87"/>
      <c r="AY73" s="87"/>
      <c r="AZ73" s="87"/>
      <c r="BA73" s="87"/>
      <c r="BB73" s="87"/>
      <c r="BC73" s="87"/>
      <c r="BD73" s="88"/>
      <c r="BE73" s="86" t="s">
        <v>27</v>
      </c>
      <c r="BF73" s="87"/>
      <c r="BG73" s="87"/>
      <c r="BH73" s="87"/>
      <c r="BI73" s="87"/>
      <c r="BJ73" s="87"/>
      <c r="BK73" s="87"/>
      <c r="BL73" s="88"/>
    </row>
    <row r="74" spans="1:79" ht="15.75" customHeight="1" x14ac:dyDescent="0.2">
      <c r="A74" s="49">
        <v>1</v>
      </c>
      <c r="B74" s="49"/>
      <c r="C74" s="49"/>
      <c r="D74" s="49"/>
      <c r="E74" s="49"/>
      <c r="F74" s="49"/>
      <c r="G74" s="79">
        <v>2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49">
        <v>3</v>
      </c>
      <c r="AA74" s="49"/>
      <c r="AB74" s="49"/>
      <c r="AC74" s="49"/>
      <c r="AD74" s="49"/>
      <c r="AE74" s="49">
        <v>4</v>
      </c>
      <c r="AF74" s="49"/>
      <c r="AG74" s="49"/>
      <c r="AH74" s="49"/>
      <c r="AI74" s="49"/>
      <c r="AJ74" s="49"/>
      <c r="AK74" s="49"/>
      <c r="AL74" s="49"/>
      <c r="AM74" s="49"/>
      <c r="AN74" s="49"/>
      <c r="AO74" s="49">
        <v>5</v>
      </c>
      <c r="AP74" s="49"/>
      <c r="AQ74" s="49"/>
      <c r="AR74" s="49"/>
      <c r="AS74" s="49"/>
      <c r="AT74" s="49"/>
      <c r="AU74" s="49"/>
      <c r="AV74" s="49"/>
      <c r="AW74" s="49">
        <v>6</v>
      </c>
      <c r="AX74" s="49"/>
      <c r="AY74" s="49"/>
      <c r="AZ74" s="49"/>
      <c r="BA74" s="49"/>
      <c r="BB74" s="49"/>
      <c r="BC74" s="49"/>
      <c r="BD74" s="49"/>
      <c r="BE74" s="49">
        <v>7</v>
      </c>
      <c r="BF74" s="49"/>
      <c r="BG74" s="49"/>
      <c r="BH74" s="49"/>
      <c r="BI74" s="49"/>
      <c r="BJ74" s="49"/>
      <c r="BK74" s="49"/>
      <c r="BL74" s="49"/>
    </row>
    <row r="75" spans="1:79" ht="12.75" hidden="1" customHeight="1" x14ac:dyDescent="0.2">
      <c r="A75" s="54" t="s">
        <v>33</v>
      </c>
      <c r="B75" s="54"/>
      <c r="C75" s="54"/>
      <c r="D75" s="54"/>
      <c r="E75" s="54"/>
      <c r="F75" s="54"/>
      <c r="G75" s="75" t="s">
        <v>7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54" t="s">
        <v>19</v>
      </c>
      <c r="AA75" s="54"/>
      <c r="AB75" s="54"/>
      <c r="AC75" s="54"/>
      <c r="AD75" s="54"/>
      <c r="AE75" s="101" t="s">
        <v>32</v>
      </c>
      <c r="AF75" s="101"/>
      <c r="AG75" s="101"/>
      <c r="AH75" s="101"/>
      <c r="AI75" s="101"/>
      <c r="AJ75" s="101"/>
      <c r="AK75" s="101"/>
      <c r="AL75" s="101"/>
      <c r="AM75" s="101"/>
      <c r="AN75" s="75"/>
      <c r="AO75" s="85" t="s">
        <v>8</v>
      </c>
      <c r="AP75" s="85"/>
      <c r="AQ75" s="85"/>
      <c r="AR75" s="85"/>
      <c r="AS75" s="85"/>
      <c r="AT75" s="85"/>
      <c r="AU75" s="85"/>
      <c r="AV75" s="85"/>
      <c r="AW75" s="85" t="s">
        <v>31</v>
      </c>
      <c r="AX75" s="85"/>
      <c r="AY75" s="85"/>
      <c r="AZ75" s="85"/>
      <c r="BA75" s="85"/>
      <c r="BB75" s="85"/>
      <c r="BC75" s="85"/>
      <c r="BD75" s="85"/>
      <c r="BE75" s="85" t="s">
        <v>10</v>
      </c>
      <c r="BF75" s="85"/>
      <c r="BG75" s="85"/>
      <c r="BH75" s="85"/>
      <c r="BI75" s="85"/>
      <c r="BJ75" s="85"/>
      <c r="BK75" s="85"/>
      <c r="BL75" s="85"/>
      <c r="CA75" s="1" t="s">
        <v>17</v>
      </c>
    </row>
    <row r="76" spans="1:79" s="4" customFormat="1" ht="12.75" customHeight="1" x14ac:dyDescent="0.2">
      <c r="A76" s="95">
        <v>0</v>
      </c>
      <c r="B76" s="95"/>
      <c r="C76" s="95"/>
      <c r="D76" s="95"/>
      <c r="E76" s="95"/>
      <c r="F76" s="95"/>
      <c r="G76" s="98" t="s">
        <v>72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96"/>
      <c r="AA76" s="96"/>
      <c r="AB76" s="96"/>
      <c r="AC76" s="96"/>
      <c r="AD76" s="96"/>
      <c r="AE76" s="97"/>
      <c r="AF76" s="97"/>
      <c r="AG76" s="97"/>
      <c r="AH76" s="97"/>
      <c r="AI76" s="97"/>
      <c r="AJ76" s="97"/>
      <c r="AK76" s="97"/>
      <c r="AL76" s="97"/>
      <c r="AM76" s="97"/>
      <c r="AN76" s="89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CA76" s="4" t="s">
        <v>18</v>
      </c>
    </row>
    <row r="77" spans="1:79" ht="12.75" customHeight="1" x14ac:dyDescent="0.2">
      <c r="A77" s="54">
        <v>0</v>
      </c>
      <c r="B77" s="54"/>
      <c r="C77" s="54"/>
      <c r="D77" s="54"/>
      <c r="E77" s="54"/>
      <c r="F77" s="54"/>
      <c r="G77" s="123" t="s">
        <v>73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5"/>
      <c r="Z77" s="94" t="s">
        <v>74</v>
      </c>
      <c r="AA77" s="94"/>
      <c r="AB77" s="94"/>
      <c r="AC77" s="94"/>
      <c r="AD77" s="94"/>
      <c r="AE77" s="94" t="s">
        <v>75</v>
      </c>
      <c r="AF77" s="94"/>
      <c r="AG77" s="94"/>
      <c r="AH77" s="94"/>
      <c r="AI77" s="94"/>
      <c r="AJ77" s="94"/>
      <c r="AK77" s="94"/>
      <c r="AL77" s="94"/>
      <c r="AM77" s="94"/>
      <c r="AN77" s="102"/>
      <c r="AO77" s="67">
        <v>0</v>
      </c>
      <c r="AP77" s="67"/>
      <c r="AQ77" s="67"/>
      <c r="AR77" s="67"/>
      <c r="AS77" s="67"/>
      <c r="AT77" s="67"/>
      <c r="AU77" s="67"/>
      <c r="AV77" s="67"/>
      <c r="AW77" s="67">
        <f>252000+98000+199000+2846768-204000</f>
        <v>3191768</v>
      </c>
      <c r="AX77" s="67"/>
      <c r="AY77" s="67"/>
      <c r="AZ77" s="67"/>
      <c r="BA77" s="67"/>
      <c r="BB77" s="67"/>
      <c r="BC77" s="67"/>
      <c r="BD77" s="67"/>
      <c r="BE77" s="67">
        <f t="shared" ref="BE77:BE90" si="0">AO77+AW77</f>
        <v>3191768</v>
      </c>
      <c r="BF77" s="67"/>
      <c r="BG77" s="67"/>
      <c r="BH77" s="67"/>
      <c r="BI77" s="67"/>
      <c r="BJ77" s="67"/>
      <c r="BK77" s="67"/>
      <c r="BL77" s="67"/>
    </row>
    <row r="78" spans="1:79" ht="12.75" customHeight="1" x14ac:dyDescent="0.2">
      <c r="A78" s="54">
        <v>0</v>
      </c>
      <c r="B78" s="54"/>
      <c r="C78" s="54"/>
      <c r="D78" s="54"/>
      <c r="E78" s="54"/>
      <c r="F78" s="54"/>
      <c r="G78" s="123" t="s">
        <v>76</v>
      </c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5"/>
      <c r="Z78" s="94" t="s">
        <v>74</v>
      </c>
      <c r="AA78" s="94"/>
      <c r="AB78" s="94"/>
      <c r="AC78" s="94"/>
      <c r="AD78" s="94"/>
      <c r="AE78" s="94" t="s">
        <v>75</v>
      </c>
      <c r="AF78" s="94"/>
      <c r="AG78" s="94"/>
      <c r="AH78" s="94"/>
      <c r="AI78" s="94"/>
      <c r="AJ78" s="94"/>
      <c r="AK78" s="94"/>
      <c r="AL78" s="94"/>
      <c r="AM78" s="94"/>
      <c r="AN78" s="102"/>
      <c r="AO78" s="67">
        <v>0</v>
      </c>
      <c r="AP78" s="67"/>
      <c r="AQ78" s="67"/>
      <c r="AR78" s="67"/>
      <c r="AS78" s="67"/>
      <c r="AT78" s="67"/>
      <c r="AU78" s="67"/>
      <c r="AV78" s="67"/>
      <c r="AW78" s="67">
        <f>8799000+825000+7102103+394491+15000+70576-60563+12000-25000-149000-138256</f>
        <v>16845351</v>
      </c>
      <c r="AX78" s="67"/>
      <c r="AY78" s="67"/>
      <c r="AZ78" s="67"/>
      <c r="BA78" s="67"/>
      <c r="BB78" s="67"/>
      <c r="BC78" s="67"/>
      <c r="BD78" s="67"/>
      <c r="BE78" s="67">
        <f t="shared" si="0"/>
        <v>16845351</v>
      </c>
      <c r="BF78" s="67"/>
      <c r="BG78" s="67"/>
      <c r="BH78" s="67"/>
      <c r="BI78" s="67"/>
      <c r="BJ78" s="67"/>
      <c r="BK78" s="67"/>
      <c r="BL78" s="67"/>
    </row>
    <row r="79" spans="1:79" ht="12.75" customHeight="1" x14ac:dyDescent="0.2">
      <c r="A79" s="54">
        <v>0</v>
      </c>
      <c r="B79" s="54"/>
      <c r="C79" s="54"/>
      <c r="D79" s="54"/>
      <c r="E79" s="54"/>
      <c r="F79" s="54"/>
      <c r="G79" s="123" t="s">
        <v>77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  <c r="Z79" s="94" t="s">
        <v>74</v>
      </c>
      <c r="AA79" s="94"/>
      <c r="AB79" s="94"/>
      <c r="AC79" s="94"/>
      <c r="AD79" s="94"/>
      <c r="AE79" s="94" t="s">
        <v>75</v>
      </c>
      <c r="AF79" s="94"/>
      <c r="AG79" s="94"/>
      <c r="AH79" s="94"/>
      <c r="AI79" s="94"/>
      <c r="AJ79" s="94"/>
      <c r="AK79" s="94"/>
      <c r="AL79" s="94"/>
      <c r="AM79" s="94"/>
      <c r="AN79" s="102"/>
      <c r="AO79" s="67">
        <v>0</v>
      </c>
      <c r="AP79" s="67"/>
      <c r="AQ79" s="67"/>
      <c r="AR79" s="67"/>
      <c r="AS79" s="67"/>
      <c r="AT79" s="67"/>
      <c r="AU79" s="67"/>
      <c r="AV79" s="67"/>
      <c r="AW79" s="67">
        <f>49000</f>
        <v>49000</v>
      </c>
      <c r="AX79" s="67"/>
      <c r="AY79" s="67"/>
      <c r="AZ79" s="67"/>
      <c r="BA79" s="67"/>
      <c r="BB79" s="67"/>
      <c r="BC79" s="67"/>
      <c r="BD79" s="67"/>
      <c r="BE79" s="67">
        <f t="shared" si="0"/>
        <v>49000</v>
      </c>
      <c r="BF79" s="67"/>
      <c r="BG79" s="67"/>
      <c r="BH79" s="67"/>
      <c r="BI79" s="67"/>
      <c r="BJ79" s="67"/>
      <c r="BK79" s="67"/>
      <c r="BL79" s="67"/>
    </row>
    <row r="80" spans="1:79" s="4" customFormat="1" ht="12.75" customHeight="1" x14ac:dyDescent="0.2">
      <c r="A80" s="95">
        <v>0</v>
      </c>
      <c r="B80" s="95"/>
      <c r="C80" s="95"/>
      <c r="D80" s="95"/>
      <c r="E80" s="95"/>
      <c r="F80" s="95"/>
      <c r="G80" s="126" t="s">
        <v>78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96"/>
      <c r="AA80" s="96"/>
      <c r="AB80" s="96"/>
      <c r="AC80" s="96"/>
      <c r="AD80" s="96"/>
      <c r="AE80" s="97"/>
      <c r="AF80" s="97"/>
      <c r="AG80" s="97"/>
      <c r="AH80" s="97"/>
      <c r="AI80" s="97"/>
      <c r="AJ80" s="97"/>
      <c r="AK80" s="97"/>
      <c r="AL80" s="97"/>
      <c r="AM80" s="97"/>
      <c r="AN80" s="8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9" ht="12.75" customHeight="1" x14ac:dyDescent="0.2">
      <c r="A81" s="54">
        <v>0</v>
      </c>
      <c r="B81" s="54"/>
      <c r="C81" s="54"/>
      <c r="D81" s="54"/>
      <c r="E81" s="54"/>
      <c r="F81" s="54"/>
      <c r="G81" s="123" t="s">
        <v>79</v>
      </c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5"/>
      <c r="Z81" s="94" t="s">
        <v>80</v>
      </c>
      <c r="AA81" s="94"/>
      <c r="AB81" s="94"/>
      <c r="AC81" s="94"/>
      <c r="AD81" s="94"/>
      <c r="AE81" s="123" t="s">
        <v>81</v>
      </c>
      <c r="AF81" s="124"/>
      <c r="AG81" s="124"/>
      <c r="AH81" s="124"/>
      <c r="AI81" s="124"/>
      <c r="AJ81" s="124"/>
      <c r="AK81" s="124"/>
      <c r="AL81" s="124"/>
      <c r="AM81" s="124"/>
      <c r="AN81" s="125"/>
      <c r="AO81" s="67">
        <v>0</v>
      </c>
      <c r="AP81" s="67"/>
      <c r="AQ81" s="67"/>
      <c r="AR81" s="67"/>
      <c r="AS81" s="67"/>
      <c r="AT81" s="67"/>
      <c r="AU81" s="67"/>
      <c r="AV81" s="67"/>
      <c r="AW81" s="67">
        <v>18</v>
      </c>
      <c r="AX81" s="67"/>
      <c r="AY81" s="67"/>
      <c r="AZ81" s="67"/>
      <c r="BA81" s="67"/>
      <c r="BB81" s="67"/>
      <c r="BC81" s="67"/>
      <c r="BD81" s="67"/>
      <c r="BE81" s="67">
        <f t="shared" si="0"/>
        <v>18</v>
      </c>
      <c r="BF81" s="67"/>
      <c r="BG81" s="67"/>
      <c r="BH81" s="67"/>
      <c r="BI81" s="67"/>
      <c r="BJ81" s="67"/>
      <c r="BK81" s="67"/>
      <c r="BL81" s="67"/>
    </row>
    <row r="82" spans="1:69" ht="25.5" customHeight="1" x14ac:dyDescent="0.2">
      <c r="A82" s="54">
        <v>0</v>
      </c>
      <c r="B82" s="54"/>
      <c r="C82" s="54"/>
      <c r="D82" s="54"/>
      <c r="E82" s="54"/>
      <c r="F82" s="54"/>
      <c r="G82" s="123" t="s">
        <v>82</v>
      </c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94" t="s">
        <v>80</v>
      </c>
      <c r="AA82" s="94"/>
      <c r="AB82" s="94"/>
      <c r="AC82" s="94"/>
      <c r="AD82" s="94"/>
      <c r="AE82" s="123" t="s">
        <v>81</v>
      </c>
      <c r="AF82" s="124"/>
      <c r="AG82" s="124"/>
      <c r="AH82" s="124"/>
      <c r="AI82" s="124"/>
      <c r="AJ82" s="124"/>
      <c r="AK82" s="124"/>
      <c r="AL82" s="124"/>
      <c r="AM82" s="124"/>
      <c r="AN82" s="125"/>
      <c r="AO82" s="67">
        <v>0</v>
      </c>
      <c r="AP82" s="67"/>
      <c r="AQ82" s="67"/>
      <c r="AR82" s="67"/>
      <c r="AS82" s="67"/>
      <c r="AT82" s="67"/>
      <c r="AU82" s="67"/>
      <c r="AV82" s="67"/>
      <c r="AW82" s="67">
        <f>50+1</f>
        <v>51</v>
      </c>
      <c r="AX82" s="67"/>
      <c r="AY82" s="67"/>
      <c r="AZ82" s="67"/>
      <c r="BA82" s="67"/>
      <c r="BB82" s="67"/>
      <c r="BC82" s="67"/>
      <c r="BD82" s="67"/>
      <c r="BE82" s="67">
        <f t="shared" si="0"/>
        <v>51</v>
      </c>
      <c r="BF82" s="67"/>
      <c r="BG82" s="67"/>
      <c r="BH82" s="67"/>
      <c r="BI82" s="67"/>
      <c r="BJ82" s="67"/>
      <c r="BK82" s="67"/>
      <c r="BL82" s="67"/>
      <c r="BQ82" s="1" t="s">
        <v>115</v>
      </c>
    </row>
    <row r="83" spans="1:69" ht="12.75" customHeight="1" x14ac:dyDescent="0.2">
      <c r="A83" s="54">
        <v>0</v>
      </c>
      <c r="B83" s="54"/>
      <c r="C83" s="54"/>
      <c r="D83" s="54"/>
      <c r="E83" s="54"/>
      <c r="F83" s="54"/>
      <c r="G83" s="123" t="s">
        <v>83</v>
      </c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5"/>
      <c r="Z83" s="94" t="s">
        <v>80</v>
      </c>
      <c r="AA83" s="94"/>
      <c r="AB83" s="94"/>
      <c r="AC83" s="94"/>
      <c r="AD83" s="94"/>
      <c r="AE83" s="123" t="s">
        <v>81</v>
      </c>
      <c r="AF83" s="124"/>
      <c r="AG83" s="124"/>
      <c r="AH83" s="124"/>
      <c r="AI83" s="124"/>
      <c r="AJ83" s="124"/>
      <c r="AK83" s="124"/>
      <c r="AL83" s="124"/>
      <c r="AM83" s="124"/>
      <c r="AN83" s="125"/>
      <c r="AO83" s="67">
        <v>0</v>
      </c>
      <c r="AP83" s="67"/>
      <c r="AQ83" s="67"/>
      <c r="AR83" s="67"/>
      <c r="AS83" s="67"/>
      <c r="AT83" s="67"/>
      <c r="AU83" s="67"/>
      <c r="AV83" s="67"/>
      <c r="AW83" s="67">
        <v>1</v>
      </c>
      <c r="AX83" s="67"/>
      <c r="AY83" s="67"/>
      <c r="AZ83" s="67"/>
      <c r="BA83" s="67"/>
      <c r="BB83" s="67"/>
      <c r="BC83" s="67"/>
      <c r="BD83" s="67"/>
      <c r="BE83" s="67">
        <f t="shared" si="0"/>
        <v>1</v>
      </c>
      <c r="BF83" s="67"/>
      <c r="BG83" s="67"/>
      <c r="BH83" s="67"/>
      <c r="BI83" s="67"/>
      <c r="BJ83" s="67"/>
      <c r="BK83" s="67"/>
      <c r="BL83" s="67"/>
    </row>
    <row r="84" spans="1:69" s="4" customFormat="1" ht="12.75" customHeight="1" x14ac:dyDescent="0.2">
      <c r="A84" s="95">
        <v>0</v>
      </c>
      <c r="B84" s="95"/>
      <c r="C84" s="95"/>
      <c r="D84" s="95"/>
      <c r="E84" s="95"/>
      <c r="F84" s="95"/>
      <c r="G84" s="126" t="s">
        <v>84</v>
      </c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8"/>
      <c r="Z84" s="96"/>
      <c r="AA84" s="96"/>
      <c r="AB84" s="96"/>
      <c r="AC84" s="96"/>
      <c r="AD84" s="96"/>
      <c r="AE84" s="126"/>
      <c r="AF84" s="127"/>
      <c r="AG84" s="127"/>
      <c r="AH84" s="127"/>
      <c r="AI84" s="127"/>
      <c r="AJ84" s="127"/>
      <c r="AK84" s="127"/>
      <c r="AL84" s="127"/>
      <c r="AM84" s="127"/>
      <c r="AN84" s="128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9" ht="12.75" customHeight="1" x14ac:dyDescent="0.2">
      <c r="A85" s="54">
        <v>0</v>
      </c>
      <c r="B85" s="54"/>
      <c r="C85" s="54"/>
      <c r="D85" s="54"/>
      <c r="E85" s="54"/>
      <c r="F85" s="54"/>
      <c r="G85" s="123" t="s">
        <v>85</v>
      </c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5"/>
      <c r="Z85" s="94" t="s">
        <v>74</v>
      </c>
      <c r="AA85" s="94"/>
      <c r="AB85" s="94"/>
      <c r="AC85" s="94"/>
      <c r="AD85" s="94"/>
      <c r="AE85" s="123" t="s">
        <v>86</v>
      </c>
      <c r="AF85" s="124"/>
      <c r="AG85" s="124"/>
      <c r="AH85" s="124"/>
      <c r="AI85" s="124"/>
      <c r="AJ85" s="124"/>
      <c r="AK85" s="124"/>
      <c r="AL85" s="124"/>
      <c r="AM85" s="124"/>
      <c r="AN85" s="125"/>
      <c r="AO85" s="67">
        <v>0</v>
      </c>
      <c r="AP85" s="67"/>
      <c r="AQ85" s="67"/>
      <c r="AR85" s="67"/>
      <c r="AS85" s="67"/>
      <c r="AT85" s="67"/>
      <c r="AU85" s="67"/>
      <c r="AV85" s="67"/>
      <c r="AW85" s="67">
        <f>AW77/AW81</f>
        <v>177320.44444444444</v>
      </c>
      <c r="AX85" s="67"/>
      <c r="AY85" s="67"/>
      <c r="AZ85" s="67"/>
      <c r="BA85" s="67"/>
      <c r="BB85" s="67"/>
      <c r="BC85" s="67"/>
      <c r="BD85" s="67"/>
      <c r="BE85" s="67">
        <f t="shared" si="0"/>
        <v>177320.44444444444</v>
      </c>
      <c r="BF85" s="67"/>
      <c r="BG85" s="67"/>
      <c r="BH85" s="67"/>
      <c r="BI85" s="67"/>
      <c r="BJ85" s="67"/>
      <c r="BK85" s="67"/>
      <c r="BL85" s="67"/>
    </row>
    <row r="86" spans="1:69" ht="12.75" customHeight="1" x14ac:dyDescent="0.2">
      <c r="A86" s="54">
        <v>0</v>
      </c>
      <c r="B86" s="54"/>
      <c r="C86" s="54"/>
      <c r="D86" s="54"/>
      <c r="E86" s="54"/>
      <c r="F86" s="54"/>
      <c r="G86" s="123" t="s">
        <v>87</v>
      </c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5"/>
      <c r="Z86" s="94" t="s">
        <v>74</v>
      </c>
      <c r="AA86" s="94"/>
      <c r="AB86" s="94"/>
      <c r="AC86" s="94"/>
      <c r="AD86" s="94"/>
      <c r="AE86" s="123" t="s">
        <v>86</v>
      </c>
      <c r="AF86" s="124"/>
      <c r="AG86" s="124"/>
      <c r="AH86" s="124"/>
      <c r="AI86" s="124"/>
      <c r="AJ86" s="124"/>
      <c r="AK86" s="124"/>
      <c r="AL86" s="124"/>
      <c r="AM86" s="124"/>
      <c r="AN86" s="125"/>
      <c r="AO86" s="67">
        <v>0</v>
      </c>
      <c r="AP86" s="67"/>
      <c r="AQ86" s="67"/>
      <c r="AR86" s="67"/>
      <c r="AS86" s="67"/>
      <c r="AT86" s="67"/>
      <c r="AU86" s="67"/>
      <c r="AV86" s="67"/>
      <c r="AW86" s="67">
        <f>AW78/AW82</f>
        <v>330301</v>
      </c>
      <c r="AX86" s="67"/>
      <c r="AY86" s="67"/>
      <c r="AZ86" s="67"/>
      <c r="BA86" s="67"/>
      <c r="BB86" s="67"/>
      <c r="BC86" s="67"/>
      <c r="BD86" s="67"/>
      <c r="BE86" s="67">
        <f t="shared" si="0"/>
        <v>330301</v>
      </c>
      <c r="BF86" s="67"/>
      <c r="BG86" s="67"/>
      <c r="BH86" s="67"/>
      <c r="BI86" s="67"/>
      <c r="BJ86" s="67"/>
      <c r="BK86" s="67"/>
      <c r="BL86" s="67"/>
    </row>
    <row r="87" spans="1:69" ht="12.75" customHeight="1" x14ac:dyDescent="0.2">
      <c r="A87" s="54">
        <v>0</v>
      </c>
      <c r="B87" s="54"/>
      <c r="C87" s="54"/>
      <c r="D87" s="54"/>
      <c r="E87" s="54"/>
      <c r="F87" s="54"/>
      <c r="G87" s="123" t="s">
        <v>88</v>
      </c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5"/>
      <c r="Z87" s="94" t="s">
        <v>74</v>
      </c>
      <c r="AA87" s="94"/>
      <c r="AB87" s="94"/>
      <c r="AC87" s="94"/>
      <c r="AD87" s="94"/>
      <c r="AE87" s="123" t="s">
        <v>86</v>
      </c>
      <c r="AF87" s="124"/>
      <c r="AG87" s="124"/>
      <c r="AH87" s="124"/>
      <c r="AI87" s="124"/>
      <c r="AJ87" s="124"/>
      <c r="AK87" s="124"/>
      <c r="AL87" s="124"/>
      <c r="AM87" s="124"/>
      <c r="AN87" s="125"/>
      <c r="AO87" s="67">
        <v>0</v>
      </c>
      <c r="AP87" s="67"/>
      <c r="AQ87" s="67"/>
      <c r="AR87" s="67"/>
      <c r="AS87" s="67"/>
      <c r="AT87" s="67"/>
      <c r="AU87" s="67"/>
      <c r="AV87" s="67"/>
      <c r="AW87" s="67">
        <f>AW79/AW83</f>
        <v>49000</v>
      </c>
      <c r="AX87" s="67"/>
      <c r="AY87" s="67"/>
      <c r="AZ87" s="67"/>
      <c r="BA87" s="67"/>
      <c r="BB87" s="67"/>
      <c r="BC87" s="67"/>
      <c r="BD87" s="67"/>
      <c r="BE87" s="67">
        <f t="shared" si="0"/>
        <v>49000</v>
      </c>
      <c r="BF87" s="67"/>
      <c r="BG87" s="67"/>
      <c r="BH87" s="67"/>
      <c r="BI87" s="67"/>
      <c r="BJ87" s="67"/>
      <c r="BK87" s="67"/>
      <c r="BL87" s="67"/>
    </row>
    <row r="88" spans="1:69" s="4" customFormat="1" ht="12.75" customHeight="1" x14ac:dyDescent="0.2">
      <c r="A88" s="95">
        <v>0</v>
      </c>
      <c r="B88" s="95"/>
      <c r="C88" s="95"/>
      <c r="D88" s="95"/>
      <c r="E88" s="95"/>
      <c r="F88" s="95"/>
      <c r="G88" s="126" t="s">
        <v>89</v>
      </c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8"/>
      <c r="Z88" s="96"/>
      <c r="AA88" s="96"/>
      <c r="AB88" s="96"/>
      <c r="AC88" s="96"/>
      <c r="AD88" s="96"/>
      <c r="AE88" s="126"/>
      <c r="AF88" s="127"/>
      <c r="AG88" s="127"/>
      <c r="AH88" s="127"/>
      <c r="AI88" s="127"/>
      <c r="AJ88" s="127"/>
      <c r="AK88" s="127"/>
      <c r="AL88" s="127"/>
      <c r="AM88" s="127"/>
      <c r="AN88" s="128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9" ht="12.75" customHeight="1" x14ac:dyDescent="0.2">
      <c r="A89" s="54">
        <v>0</v>
      </c>
      <c r="B89" s="54"/>
      <c r="C89" s="54"/>
      <c r="D89" s="54"/>
      <c r="E89" s="54"/>
      <c r="F89" s="54"/>
      <c r="G89" s="123" t="s">
        <v>90</v>
      </c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5"/>
      <c r="Z89" s="94" t="s">
        <v>91</v>
      </c>
      <c r="AA89" s="94"/>
      <c r="AB89" s="94"/>
      <c r="AC89" s="94"/>
      <c r="AD89" s="94"/>
      <c r="AE89" s="123" t="s">
        <v>86</v>
      </c>
      <c r="AF89" s="124"/>
      <c r="AG89" s="124"/>
      <c r="AH89" s="124"/>
      <c r="AI89" s="124"/>
      <c r="AJ89" s="124"/>
      <c r="AK89" s="124"/>
      <c r="AL89" s="124"/>
      <c r="AM89" s="124"/>
      <c r="AN89" s="125"/>
      <c r="AO89" s="67">
        <v>0</v>
      </c>
      <c r="AP89" s="67"/>
      <c r="AQ89" s="67"/>
      <c r="AR89" s="67"/>
      <c r="AS89" s="67"/>
      <c r="AT89" s="67"/>
      <c r="AU89" s="67"/>
      <c r="AV89" s="67"/>
      <c r="AW89" s="67">
        <v>100</v>
      </c>
      <c r="AX89" s="67"/>
      <c r="AY89" s="67"/>
      <c r="AZ89" s="67"/>
      <c r="BA89" s="67"/>
      <c r="BB89" s="67"/>
      <c r="BC89" s="67"/>
      <c r="BD89" s="67"/>
      <c r="BE89" s="67">
        <f t="shared" si="0"/>
        <v>100</v>
      </c>
      <c r="BF89" s="67"/>
      <c r="BG89" s="67"/>
      <c r="BH89" s="67"/>
      <c r="BI89" s="67"/>
      <c r="BJ89" s="67"/>
      <c r="BK89" s="67"/>
      <c r="BL89" s="67"/>
    </row>
    <row r="90" spans="1:69" ht="12.75" customHeight="1" x14ac:dyDescent="0.2">
      <c r="A90" s="54">
        <v>0</v>
      </c>
      <c r="B90" s="54"/>
      <c r="C90" s="54"/>
      <c r="D90" s="54"/>
      <c r="E90" s="54"/>
      <c r="F90" s="54"/>
      <c r="G90" s="123" t="s">
        <v>92</v>
      </c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5"/>
      <c r="Z90" s="94" t="s">
        <v>91</v>
      </c>
      <c r="AA90" s="94"/>
      <c r="AB90" s="94"/>
      <c r="AC90" s="94"/>
      <c r="AD90" s="94"/>
      <c r="AE90" s="123" t="s">
        <v>86</v>
      </c>
      <c r="AF90" s="124"/>
      <c r="AG90" s="124"/>
      <c r="AH90" s="124"/>
      <c r="AI90" s="124"/>
      <c r="AJ90" s="124"/>
      <c r="AK90" s="124"/>
      <c r="AL90" s="124"/>
      <c r="AM90" s="124"/>
      <c r="AN90" s="125"/>
      <c r="AO90" s="67">
        <v>0</v>
      </c>
      <c r="AP90" s="67"/>
      <c r="AQ90" s="67"/>
      <c r="AR90" s="67"/>
      <c r="AS90" s="67"/>
      <c r="AT90" s="67"/>
      <c r="AU90" s="67"/>
      <c r="AV90" s="67"/>
      <c r="AW90" s="67">
        <v>100</v>
      </c>
      <c r="AX90" s="67"/>
      <c r="AY90" s="67"/>
      <c r="AZ90" s="67"/>
      <c r="BA90" s="67"/>
      <c r="BB90" s="67"/>
      <c r="BC90" s="67"/>
      <c r="BD90" s="67"/>
      <c r="BE90" s="67">
        <f t="shared" si="0"/>
        <v>100</v>
      </c>
      <c r="BF90" s="67"/>
      <c r="BG90" s="67"/>
      <c r="BH90" s="67"/>
      <c r="BI90" s="67"/>
      <c r="BJ90" s="67"/>
      <c r="BK90" s="67"/>
      <c r="BL90" s="67"/>
    </row>
    <row r="91" spans="1:69" ht="12.75" customHeight="1" x14ac:dyDescent="0.2">
      <c r="A91" s="54">
        <v>0</v>
      </c>
      <c r="B91" s="54"/>
      <c r="C91" s="54"/>
      <c r="D91" s="54"/>
      <c r="E91" s="54"/>
      <c r="F91" s="54"/>
      <c r="G91" s="123" t="s">
        <v>93</v>
      </c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5"/>
      <c r="Z91" s="94" t="s">
        <v>91</v>
      </c>
      <c r="AA91" s="94"/>
      <c r="AB91" s="94"/>
      <c r="AC91" s="94"/>
      <c r="AD91" s="94"/>
      <c r="AE91" s="123" t="s">
        <v>86</v>
      </c>
      <c r="AF91" s="124"/>
      <c r="AG91" s="124"/>
      <c r="AH91" s="124"/>
      <c r="AI91" s="124"/>
      <c r="AJ91" s="124"/>
      <c r="AK91" s="124"/>
      <c r="AL91" s="124"/>
      <c r="AM91" s="124"/>
      <c r="AN91" s="125"/>
      <c r="AO91" s="67">
        <v>0</v>
      </c>
      <c r="AP91" s="67"/>
      <c r="AQ91" s="67"/>
      <c r="AR91" s="67"/>
      <c r="AS91" s="67"/>
      <c r="AT91" s="67"/>
      <c r="AU91" s="67"/>
      <c r="AV91" s="67"/>
      <c r="AW91" s="67">
        <v>100</v>
      </c>
      <c r="AX91" s="67"/>
      <c r="AY91" s="67"/>
      <c r="AZ91" s="67"/>
      <c r="BA91" s="67"/>
      <c r="BB91" s="67"/>
      <c r="BC91" s="67"/>
      <c r="BD91" s="67"/>
      <c r="BE91" s="67">
        <v>100</v>
      </c>
      <c r="BF91" s="67"/>
      <c r="BG91" s="67"/>
      <c r="BH91" s="67"/>
      <c r="BI91" s="67"/>
      <c r="BJ91" s="67"/>
      <c r="BK91" s="67"/>
      <c r="BL91" s="67"/>
    </row>
    <row r="92" spans="1:69" ht="8.25" customHeight="1" x14ac:dyDescent="0.2"/>
    <row r="93" spans="1:69" ht="16.5" customHeight="1" x14ac:dyDescent="0.2">
      <c r="A93" s="45" t="s">
        <v>99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48" t="s">
        <v>101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9" ht="13.5" customHeight="1" x14ac:dyDescent="0.2">
      <c r="W94" s="40" t="s">
        <v>5</v>
      </c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O94" s="40" t="s">
        <v>52</v>
      </c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</row>
    <row r="95" spans="1:69" ht="15.75" customHeight="1" x14ac:dyDescent="0.2">
      <c r="A95" s="63" t="s">
        <v>3</v>
      </c>
      <c r="B95" s="63"/>
      <c r="C95" s="63"/>
      <c r="D95" s="63"/>
      <c r="E95" s="63"/>
      <c r="F95" s="63"/>
    </row>
    <row r="96" spans="1:69" ht="13.15" customHeight="1" x14ac:dyDescent="0.2">
      <c r="A96" s="41" t="s">
        <v>98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</row>
    <row r="97" spans="1:59" x14ac:dyDescent="0.2">
      <c r="A97" s="43" t="s">
        <v>47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59" ht="10.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15.75" customHeight="1" x14ac:dyDescent="0.2">
      <c r="A99" s="45" t="s">
        <v>100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48" t="s">
        <v>102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44" t="s">
        <v>122</v>
      </c>
      <c r="B100" s="44"/>
      <c r="C100" s="44"/>
      <c r="D100" s="44"/>
      <c r="E100" s="44"/>
      <c r="F100" s="44"/>
      <c r="G100" s="44"/>
      <c r="H100" s="44"/>
    </row>
    <row r="101" spans="1:59" x14ac:dyDescent="0.2">
      <c r="A101" s="40" t="s">
        <v>45</v>
      </c>
      <c r="B101" s="40"/>
      <c r="C101" s="40"/>
      <c r="D101" s="40"/>
      <c r="E101" s="40"/>
      <c r="F101" s="40"/>
      <c r="G101" s="40"/>
      <c r="H101" s="40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59" x14ac:dyDescent="0.2">
      <c r="A102" s="23" t="s">
        <v>46</v>
      </c>
    </row>
  </sheetData>
  <mergeCells count="280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58:C58"/>
    <mergeCell ref="A55:C56"/>
    <mergeCell ref="A54:AZ54"/>
    <mergeCell ref="A53:AZ53"/>
    <mergeCell ref="AO76:AV76"/>
    <mergeCell ref="AC55:AJ56"/>
    <mergeCell ref="AK57:AR5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42:BL42"/>
    <mergeCell ref="A43:BL43"/>
    <mergeCell ref="A48:F48"/>
    <mergeCell ref="A45:BL45"/>
    <mergeCell ref="A46:F46"/>
    <mergeCell ref="G46:BL46"/>
    <mergeCell ref="A40:F40"/>
    <mergeCell ref="G40:BL40"/>
    <mergeCell ref="A22:T22"/>
    <mergeCell ref="A28:BL28"/>
    <mergeCell ref="A29:BL29"/>
    <mergeCell ref="A30:BL30"/>
    <mergeCell ref="A31:BL31"/>
    <mergeCell ref="A32:BL32"/>
    <mergeCell ref="A33:BL33"/>
    <mergeCell ref="A34:BL34"/>
    <mergeCell ref="A69:C69"/>
    <mergeCell ref="D69:AA69"/>
    <mergeCell ref="AB69:AI69"/>
    <mergeCell ref="AJ69:AQ69"/>
    <mergeCell ref="AR69:AY69"/>
    <mergeCell ref="AJ68:AQ68"/>
    <mergeCell ref="A10:BL10"/>
    <mergeCell ref="A11:BL11"/>
    <mergeCell ref="A50:F50"/>
    <mergeCell ref="G50:BL50"/>
    <mergeCell ref="BE20:BL20"/>
    <mergeCell ref="BE19:BL19"/>
    <mergeCell ref="AK19:BC19"/>
    <mergeCell ref="AK20:BC20"/>
    <mergeCell ref="A49:F49"/>
    <mergeCell ref="G49:BL49"/>
    <mergeCell ref="I23:S23"/>
    <mergeCell ref="G48:BL48"/>
    <mergeCell ref="A27:BL27"/>
    <mergeCell ref="B17:L17"/>
    <mergeCell ref="N17:AS17"/>
    <mergeCell ref="AU17:BB17"/>
    <mergeCell ref="B13:L13"/>
    <mergeCell ref="B14:L1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O1:BL1"/>
    <mergeCell ref="U22:AD22"/>
    <mergeCell ref="AE22:AR22"/>
    <mergeCell ref="G37:BL37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76:F76"/>
    <mergeCell ref="Z76:AD76"/>
    <mergeCell ref="AE76:AN76"/>
    <mergeCell ref="A93:V93"/>
    <mergeCell ref="W93:AM93"/>
    <mergeCell ref="W94:AM94"/>
    <mergeCell ref="BE73:BL73"/>
    <mergeCell ref="AO94:BG94"/>
    <mergeCell ref="G74:Y74"/>
    <mergeCell ref="G75:Y75"/>
    <mergeCell ref="G76:Y76"/>
    <mergeCell ref="AO74:AV74"/>
    <mergeCell ref="Z74:AD74"/>
    <mergeCell ref="AE74:AN74"/>
    <mergeCell ref="AE75:AN75"/>
    <mergeCell ref="AW74:BD74"/>
    <mergeCell ref="BE74:BL74"/>
    <mergeCell ref="BE76:BL76"/>
    <mergeCell ref="AO75:AV75"/>
    <mergeCell ref="AW75:BD75"/>
    <mergeCell ref="BE75:BL75"/>
    <mergeCell ref="AW76:BD76"/>
    <mergeCell ref="Z78:AD78"/>
    <mergeCell ref="AE78:AN78"/>
    <mergeCell ref="D55:AB56"/>
    <mergeCell ref="D57:AB57"/>
    <mergeCell ref="D58:AB58"/>
    <mergeCell ref="AC57:AJ57"/>
    <mergeCell ref="AC58:AJ58"/>
    <mergeCell ref="A51:F51"/>
    <mergeCell ref="G51:BL51"/>
    <mergeCell ref="AO73:AV73"/>
    <mergeCell ref="D70:AA70"/>
    <mergeCell ref="AB70:AI70"/>
    <mergeCell ref="AJ70:AQ70"/>
    <mergeCell ref="AR70:AY70"/>
    <mergeCell ref="Z73:AD73"/>
    <mergeCell ref="G73:Y73"/>
    <mergeCell ref="AW73:BD73"/>
    <mergeCell ref="A65:AY65"/>
    <mergeCell ref="AK58:AR58"/>
    <mergeCell ref="AS58:AZ58"/>
    <mergeCell ref="AS57:AZ57"/>
    <mergeCell ref="A64:BL64"/>
    <mergeCell ref="A59:C59"/>
    <mergeCell ref="AK59:AR59"/>
    <mergeCell ref="AS59:AZ59"/>
    <mergeCell ref="A70:C70"/>
    <mergeCell ref="A60:C60"/>
    <mergeCell ref="D60:AB60"/>
    <mergeCell ref="AC60:AJ60"/>
    <mergeCell ref="AK60:AR60"/>
    <mergeCell ref="AS60:AZ60"/>
    <mergeCell ref="A57:C57"/>
    <mergeCell ref="AS22:BC22"/>
    <mergeCell ref="BD22:BL22"/>
    <mergeCell ref="T23:W23"/>
    <mergeCell ref="A23:H23"/>
    <mergeCell ref="G38:BL38"/>
    <mergeCell ref="A25:BL25"/>
    <mergeCell ref="A26:BL26"/>
    <mergeCell ref="A36:BL36"/>
    <mergeCell ref="A39:F39"/>
    <mergeCell ref="G39:BL39"/>
    <mergeCell ref="A37:F37"/>
    <mergeCell ref="A38:F38"/>
    <mergeCell ref="A47:F47"/>
    <mergeCell ref="AC59:AJ59"/>
    <mergeCell ref="AK55:AR56"/>
    <mergeCell ref="D59:AB59"/>
    <mergeCell ref="G47:BL47"/>
    <mergeCell ref="AS55:AZ56"/>
    <mergeCell ref="A101:H101"/>
    <mergeCell ref="A96:AS96"/>
    <mergeCell ref="A97:AS97"/>
    <mergeCell ref="A100:H100"/>
    <mergeCell ref="A99:V99"/>
    <mergeCell ref="W99:AM99"/>
    <mergeCell ref="AO99:BG99"/>
    <mergeCell ref="A66:C67"/>
    <mergeCell ref="D68:AA68"/>
    <mergeCell ref="AB68:AI68"/>
    <mergeCell ref="A74:F74"/>
    <mergeCell ref="A75:F75"/>
    <mergeCell ref="Z75:AD75"/>
    <mergeCell ref="A72:BL72"/>
    <mergeCell ref="A73:F73"/>
    <mergeCell ref="AE73:AN73"/>
    <mergeCell ref="D66:AA67"/>
    <mergeCell ref="AB66:AI67"/>
    <mergeCell ref="AJ66:AQ67"/>
    <mergeCell ref="AR66:AY67"/>
    <mergeCell ref="A68:C68"/>
    <mergeCell ref="AR68:AY68"/>
    <mergeCell ref="AO93:BG93"/>
    <mergeCell ref="A95:F95"/>
  </mergeCells>
  <phoneticPr fontId="0" type="noConversion"/>
  <conditionalFormatting sqref="G76:L76">
    <cfRule type="cellIs" dxfId="35" priority="37" stopIfTrue="1" operator="equal">
      <formula>$G75</formula>
    </cfRule>
  </conditionalFormatting>
  <conditionalFormatting sqref="D59">
    <cfRule type="cellIs" dxfId="34" priority="38" stopIfTrue="1" operator="equal">
      <formula>$D58</formula>
    </cfRule>
  </conditionalFormatting>
  <conditionalFormatting sqref="A76:F76">
    <cfRule type="cellIs" dxfId="33" priority="39" stopIfTrue="1" operator="equal">
      <formula>0</formula>
    </cfRule>
  </conditionalFormatting>
  <conditionalFormatting sqref="D60">
    <cfRule type="cellIs" dxfId="32" priority="36" stopIfTrue="1" operator="equal">
      <formula>$D59</formula>
    </cfRule>
  </conditionalFormatting>
  <conditionalFormatting sqref="D61">
    <cfRule type="cellIs" dxfId="31" priority="35" stopIfTrue="1" operator="equal">
      <formula>$D60</formula>
    </cfRule>
  </conditionalFormatting>
  <conditionalFormatting sqref="D62">
    <cfRule type="cellIs" dxfId="30" priority="34" stopIfTrue="1" operator="equal">
      <formula>$D61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2021-12-16T14:04:55Z</cp:lastPrinted>
  <dcterms:created xsi:type="dcterms:W3CDTF">2016-08-15T09:54:21Z</dcterms:created>
  <dcterms:modified xsi:type="dcterms:W3CDTF">2021-12-17T09:12:12Z</dcterms:modified>
</cp:coreProperties>
</file>