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11-27.10.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КПК1517321!$A$1:$BM$100</definedName>
  </definedNames>
  <calcPr calcId="162913"/>
</workbook>
</file>

<file path=xl/calcChain.xml><?xml version="1.0" encoding="utf-8"?>
<calcChain xmlns="http://schemas.openxmlformats.org/spreadsheetml/2006/main">
  <c r="AW80" i="2" l="1"/>
  <c r="AW76" i="2"/>
  <c r="AW75" i="2" l="1"/>
  <c r="AK58" i="2" l="1"/>
  <c r="AK57" i="2"/>
  <c r="AW83" i="2"/>
  <c r="AW77" i="2"/>
  <c r="AK59" i="2" s="1"/>
  <c r="AW85" i="2" l="1"/>
  <c r="AK60" i="2"/>
  <c r="I23" i="2" s="1"/>
  <c r="U22" i="2" s="1"/>
  <c r="AW84" i="2"/>
  <c r="BE88" i="2" l="1"/>
  <c r="BE87" i="2"/>
  <c r="BE85" i="2"/>
  <c r="BE84" i="2"/>
  <c r="BE83" i="2"/>
  <c r="BE81" i="2"/>
  <c r="BE80" i="2"/>
  <c r="BE79" i="2"/>
  <c r="BE77" i="2"/>
  <c r="BE76" i="2"/>
  <c r="BE75" i="2"/>
  <c r="AR68" i="2"/>
  <c r="AS60" i="2"/>
  <c r="AS59" i="2"/>
  <c r="AS58" i="2"/>
  <c r="AS57" i="2"/>
</calcChain>
</file>

<file path=xl/sharedStrings.xml><?xml version="1.0" encoding="utf-8"?>
<sst xmlns="http://schemas.openxmlformats.org/spreadsheetml/2006/main" count="170" uniqueCount="122">
  <si>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</si>
  <si>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</si>
  <si>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</si>
  <si>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</si>
  <si>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</si>
  <si>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</si>
  <si>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</si>
  <si>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</si>
  <si>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</si>
  <si>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</si>
  <si>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</si>
  <si>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</si>
  <si>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</si>
  <si>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</si>
  <si>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</si>
  <si>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</si>
  <si>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</si>
  <si>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</si>
  <si>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</si>
  <si>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</si>
  <si>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</si>
  <si>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</si>
  <si>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</si>
  <si>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</si>
  <si>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</si>
  <si>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</si>
  <si>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</si>
  <si>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</si>
  <si>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</si>
  <si>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</si>
  <si>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</si>
  <si>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</si>
  <si>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</si>
  <si>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</si>
  <si>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</si>
  <si>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</si>
  <si>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</si>
  <si>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</si>
  <si>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</si>
  <si>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</si>
  <si>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</si>
  <si>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</si>
  <si>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</si>
  <si>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</si>
  <si>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</si>
  <si>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</si>
  <si>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</si>
  <si>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</si>
  <si>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</si>
  <si>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</si>
  <si>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</si>
  <si>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</si>
  <si>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</si>
  <si>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</si>
  <si>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</si>
  <si>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</si>
  <si>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</si>
  <si>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</si>
  <si>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</si>
  <si>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</si>
  <si>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</si>
  <si>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</si>
  <si>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</si>
  <si>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</si>
  <si>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</si>
  <si>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</si>
  <si>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реконструкціїоб`єктів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</si>
  <si>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</si>
  <si>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</si>
  <si>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</si>
  <si>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Забезпечення реконструкції об'єктів</t>
  </si>
  <si>
    <t>УСЬОГО</t>
  </si>
  <si>
    <t>затрат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</si>
  <si>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</si>
  <si>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</si>
  <si>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</si>
  <si>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капітального ремонту об'єктів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</si>
  <si>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</si>
  <si>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</si>
  <si>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</si>
  <si>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</si>
  <si>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</si>
  <si>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явких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</si>
  <si>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</si>
  <si>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</si>
  <si>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</si>
  <si>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</si>
  <si>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</si>
  <si>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</si>
  <si>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</si>
  <si>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</si>
  <si>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</si>
  <si>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</si>
  <si>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</si>
  <si>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</si>
  <si>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освітніх установ та закладів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</si>
  <si>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</si>
  <si>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</si>
  <si>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</si>
  <si>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</si>
  <si>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</si>
  <si>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</si>
  <si>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</si>
  <si>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</si>
  <si>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</si>
  <si>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</si>
  <si>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</si>
  <si>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</si>
  <si>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</si>
  <si>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</si>
  <si>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</si>
  <si>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7321</t>
  </si>
  <si>
    <t>0443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</si>
  <si>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</si>
  <si>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</si>
  <si>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 xml:space="preserve"> 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</si>
  <si>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</si>
  <si>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</si>
  <si>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</si>
  <si>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Розпорядження керівника Сєвєродонецької міської ВЦА від 27.10.2021р. №2134</t>
  </si>
  <si>
    <t>29.10.2021р.</t>
  </si>
  <si>
    <t>01.11.2021р.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</si>
</sst>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68" zoomScaleNormal="100" zoomScaleSheetLayoutView="100" workbookViewId="0">
      <selection activeCell="A99" sqref="A99:H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40" t="s">
        <v>97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101" t="s">
        <v>109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7" t="s">
        <v>120</v>
      </c>
      <c r="AP7" s="41"/>
      <c r="AQ7" s="41"/>
      <c r="AR7" s="41"/>
      <c r="AS7" s="41"/>
      <c r="AT7" s="41"/>
      <c r="AU7" s="41"/>
      <c r="AV7" s="1" t="s">
        <v>63</v>
      </c>
      <c r="AW7" s="47">
        <v>137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53</v>
      </c>
      <c r="B13" s="106" t="s">
        <v>96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3"/>
      <c r="N13" s="104" t="s">
        <v>109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106" t="s">
        <v>103</v>
      </c>
      <c r="AV13" s="107"/>
      <c r="AW13" s="107"/>
      <c r="AX13" s="107"/>
      <c r="AY13" s="107"/>
      <c r="AZ13" s="107"/>
      <c r="BA13" s="107"/>
      <c r="BB13" s="10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5" t="s">
        <v>62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2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6" t="s">
        <v>110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3"/>
      <c r="N16" s="104" t="s">
        <v>109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106" t="s">
        <v>103</v>
      </c>
      <c r="AV16" s="107"/>
      <c r="AW16" s="107"/>
      <c r="AX16" s="107"/>
      <c r="AY16" s="107"/>
      <c r="AZ16" s="107"/>
      <c r="BA16" s="107"/>
      <c r="BB16" s="10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5" t="s">
        <v>61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2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54</v>
      </c>
      <c r="B19" s="106" t="s">
        <v>107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111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5"/>
      <c r="AA19" s="106" t="s">
        <v>112</v>
      </c>
      <c r="AB19" s="107"/>
      <c r="AC19" s="107"/>
      <c r="AD19" s="107"/>
      <c r="AE19" s="107"/>
      <c r="AF19" s="107"/>
      <c r="AG19" s="107"/>
      <c r="AH19" s="107"/>
      <c r="AI19" s="107"/>
      <c r="AJ19" s="25"/>
      <c r="AK19" s="114" t="s">
        <v>108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106" t="s">
        <v>104</v>
      </c>
      <c r="BF19" s="107"/>
      <c r="BG19" s="107"/>
      <c r="BH19" s="107"/>
      <c r="BI19" s="107"/>
      <c r="BJ19" s="107"/>
      <c r="BK19" s="107"/>
      <c r="BL19" s="10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7"/>
      <c r="AK20" s="115" t="s">
        <v>59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7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66">
        <f>AS22+I23</f>
        <v>20398375</v>
      </c>
      <c r="V22" s="66"/>
      <c r="W22" s="66"/>
      <c r="X22" s="66"/>
      <c r="Y22" s="66"/>
      <c r="Z22" s="66"/>
      <c r="AA22" s="66"/>
      <c r="AB22" s="66"/>
      <c r="AC22" s="66"/>
      <c r="AD22" s="66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66">
        <v>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6">
        <f>AK60</f>
        <v>20398375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78.75" customHeight="1" x14ac:dyDescent="0.2">
      <c r="A26" s="71" t="s">
        <v>94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8" customHeight="1" x14ac:dyDescent="0.2">
      <c r="A27" s="71" t="s">
        <v>113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8" customHeight="1" x14ac:dyDescent="0.2">
      <c r="A28" s="71" t="s">
        <v>114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8" customHeight="1" x14ac:dyDescent="0.2">
      <c r="A29" s="71" t="s">
        <v>116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18" customHeight="1" x14ac:dyDescent="0.2">
      <c r="A30" s="71" t="s">
        <v>117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</row>
    <row r="31" spans="1:79" ht="18" customHeight="1" x14ac:dyDescent="0.2">
      <c r="A31" s="71" t="s">
        <v>118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</row>
    <row r="32" spans="1:79" ht="18" customHeight="1" x14ac:dyDescent="0.2">
      <c r="A32" s="71" t="s">
        <v>119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75" customHeight="1" x14ac:dyDescent="0.2">
      <c r="A34" s="53" t="s">
        <v>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3.5" customHeight="1" x14ac:dyDescent="0.2">
      <c r="A35" s="76" t="s">
        <v>28</v>
      </c>
      <c r="B35" s="76"/>
      <c r="C35" s="76"/>
      <c r="D35" s="76"/>
      <c r="E35" s="76"/>
      <c r="F35" s="76"/>
      <c r="G35" s="67" t="s">
        <v>40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6" spans="1:79" ht="15.75" hidden="1" x14ac:dyDescent="0.2">
      <c r="A36" s="48">
        <v>1</v>
      </c>
      <c r="B36" s="48"/>
      <c r="C36" s="48"/>
      <c r="D36" s="48"/>
      <c r="E36" s="48"/>
      <c r="F36" s="48"/>
      <c r="G36" s="67">
        <v>2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9"/>
    </row>
    <row r="37" spans="1:79" ht="10.5" hidden="1" customHeight="1" x14ac:dyDescent="0.2">
      <c r="A37" s="52" t="s">
        <v>33</v>
      </c>
      <c r="B37" s="52"/>
      <c r="C37" s="52"/>
      <c r="D37" s="52"/>
      <c r="E37" s="52"/>
      <c r="F37" s="52"/>
      <c r="G37" s="73" t="s">
        <v>7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  <c r="CA37" s="1" t="s">
        <v>49</v>
      </c>
    </row>
    <row r="38" spans="1:79" ht="12.75" customHeight="1" x14ac:dyDescent="0.2">
      <c r="A38" s="52">
        <v>1</v>
      </c>
      <c r="B38" s="52"/>
      <c r="C38" s="52"/>
      <c r="D38" s="52"/>
      <c r="E38" s="52"/>
      <c r="F38" s="52"/>
      <c r="G38" s="62" t="s">
        <v>64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  <c r="CA38" s="1" t="s">
        <v>48</v>
      </c>
    </row>
    <row r="39" spans="1:79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.95" customHeight="1" x14ac:dyDescent="0.2">
      <c r="A40" s="53" t="s">
        <v>38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</row>
    <row r="41" spans="1:79" ht="15.95" customHeight="1" x14ac:dyDescent="0.2">
      <c r="A41" s="116" t="s">
        <v>95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79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.75" customHeight="1" x14ac:dyDescent="0.2">
      <c r="A43" s="53" t="s">
        <v>39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spans="1:79" ht="15" x14ac:dyDescent="0.2">
      <c r="A44" s="76" t="s">
        <v>28</v>
      </c>
      <c r="B44" s="76"/>
      <c r="C44" s="76"/>
      <c r="D44" s="76"/>
      <c r="E44" s="76"/>
      <c r="F44" s="76"/>
      <c r="G44" s="67" t="s">
        <v>25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ht="15.75" hidden="1" x14ac:dyDescent="0.2">
      <c r="A45" s="48">
        <v>1</v>
      </c>
      <c r="B45" s="48"/>
      <c r="C45" s="48"/>
      <c r="D45" s="48"/>
      <c r="E45" s="48"/>
      <c r="F45" s="48"/>
      <c r="G45" s="67">
        <v>2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ht="10.5" hidden="1" customHeight="1" x14ac:dyDescent="0.2">
      <c r="A46" s="52" t="s">
        <v>6</v>
      </c>
      <c r="B46" s="52"/>
      <c r="C46" s="52"/>
      <c r="D46" s="52"/>
      <c r="E46" s="52"/>
      <c r="F46" s="52"/>
      <c r="G46" s="73" t="s">
        <v>7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5"/>
      <c r="CA46" s="1" t="s">
        <v>11</v>
      </c>
    </row>
    <row r="47" spans="1:79" ht="12.75" customHeight="1" x14ac:dyDescent="0.2">
      <c r="A47" s="52">
        <v>1</v>
      </c>
      <c r="B47" s="52"/>
      <c r="C47" s="52"/>
      <c r="D47" s="52"/>
      <c r="E47" s="52"/>
      <c r="F47" s="52"/>
      <c r="G47" s="62" t="s">
        <v>65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4"/>
      <c r="CA47" s="1" t="s">
        <v>12</v>
      </c>
    </row>
    <row r="48" spans="1:79" ht="12.75" customHeight="1" x14ac:dyDescent="0.2">
      <c r="A48" s="52">
        <v>2</v>
      </c>
      <c r="B48" s="52"/>
      <c r="C48" s="52"/>
      <c r="D48" s="52"/>
      <c r="E48" s="52"/>
      <c r="F48" s="52"/>
      <c r="G48" s="62" t="s">
        <v>66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4"/>
    </row>
    <row r="49" spans="1:79" ht="12.75" customHeight="1" x14ac:dyDescent="0.2">
      <c r="A49" s="52">
        <v>3</v>
      </c>
      <c r="B49" s="52"/>
      <c r="C49" s="52"/>
      <c r="D49" s="52"/>
      <c r="E49" s="52"/>
      <c r="F49" s="52"/>
      <c r="G49" s="62" t="s">
        <v>67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4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53" t="s">
        <v>41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79" ht="15" customHeight="1" x14ac:dyDescent="0.2">
      <c r="A52" s="88" t="s">
        <v>105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21"/>
      <c r="BB52" s="21"/>
      <c r="BC52" s="21"/>
      <c r="BD52" s="21"/>
      <c r="BE52" s="21"/>
      <c r="BF52" s="21"/>
      <c r="BG52" s="21"/>
      <c r="BH52" s="21"/>
      <c r="BI52" s="6"/>
      <c r="BJ52" s="6"/>
      <c r="BK52" s="6"/>
      <c r="BL52" s="6"/>
    </row>
    <row r="53" spans="1:79" ht="9" customHeight="1" x14ac:dyDescent="0.2">
      <c r="A53" s="48" t="s">
        <v>28</v>
      </c>
      <c r="B53" s="48"/>
      <c r="C53" s="48"/>
      <c r="D53" s="55" t="s">
        <v>26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8" t="s">
        <v>29</v>
      </c>
      <c r="AD53" s="48"/>
      <c r="AE53" s="48"/>
      <c r="AF53" s="48"/>
      <c r="AG53" s="48"/>
      <c r="AH53" s="48"/>
      <c r="AI53" s="48"/>
      <c r="AJ53" s="48"/>
      <c r="AK53" s="48" t="s">
        <v>30</v>
      </c>
      <c r="AL53" s="48"/>
      <c r="AM53" s="48"/>
      <c r="AN53" s="48"/>
      <c r="AO53" s="48"/>
      <c r="AP53" s="48"/>
      <c r="AQ53" s="48"/>
      <c r="AR53" s="48"/>
      <c r="AS53" s="48" t="s">
        <v>27</v>
      </c>
      <c r="AT53" s="48"/>
      <c r="AU53" s="48"/>
      <c r="AV53" s="48"/>
      <c r="AW53" s="48"/>
      <c r="AX53" s="48"/>
      <c r="AY53" s="48"/>
      <c r="AZ53" s="48"/>
      <c r="BA53" s="17"/>
      <c r="BB53" s="17"/>
      <c r="BC53" s="17"/>
      <c r="BD53" s="17"/>
      <c r="BE53" s="17"/>
      <c r="BF53" s="17"/>
      <c r="BG53" s="17"/>
      <c r="BH53" s="17"/>
    </row>
    <row r="54" spans="1:79" ht="6.75" customHeight="1" x14ac:dyDescent="0.2">
      <c r="A54" s="48"/>
      <c r="B54" s="48"/>
      <c r="C54" s="48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17"/>
      <c r="BB54" s="17"/>
      <c r="BC54" s="17"/>
      <c r="BD54" s="17"/>
      <c r="BE54" s="17"/>
      <c r="BF54" s="17"/>
      <c r="BG54" s="17"/>
      <c r="BH54" s="17"/>
    </row>
    <row r="55" spans="1:79" ht="15.75" x14ac:dyDescent="0.2">
      <c r="A55" s="48">
        <v>1</v>
      </c>
      <c r="B55" s="48"/>
      <c r="C55" s="48"/>
      <c r="D55" s="49">
        <v>2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48">
        <v>3</v>
      </c>
      <c r="AD55" s="48"/>
      <c r="AE55" s="48"/>
      <c r="AF55" s="48"/>
      <c r="AG55" s="48"/>
      <c r="AH55" s="48"/>
      <c r="AI55" s="48"/>
      <c r="AJ55" s="48"/>
      <c r="AK55" s="48">
        <v>4</v>
      </c>
      <c r="AL55" s="48"/>
      <c r="AM55" s="48"/>
      <c r="AN55" s="48"/>
      <c r="AO55" s="48"/>
      <c r="AP55" s="48"/>
      <c r="AQ55" s="48"/>
      <c r="AR55" s="48"/>
      <c r="AS55" s="48">
        <v>5</v>
      </c>
      <c r="AT55" s="48"/>
      <c r="AU55" s="48"/>
      <c r="AV55" s="48"/>
      <c r="AW55" s="48"/>
      <c r="AX55" s="48"/>
      <c r="AY55" s="48"/>
      <c r="AZ55" s="48"/>
      <c r="BA55" s="17"/>
      <c r="BB55" s="17"/>
      <c r="BC55" s="17"/>
      <c r="BD55" s="17"/>
      <c r="BE55" s="17"/>
      <c r="BF55" s="17"/>
      <c r="BG55" s="17"/>
      <c r="BH55" s="17"/>
    </row>
    <row r="56" spans="1:79" s="4" customFormat="1" ht="12.75" hidden="1" customHeight="1" x14ac:dyDescent="0.2">
      <c r="A56" s="52" t="s">
        <v>6</v>
      </c>
      <c r="B56" s="52"/>
      <c r="C56" s="52"/>
      <c r="D56" s="77" t="s">
        <v>7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9"/>
      <c r="AC56" s="80" t="s">
        <v>8</v>
      </c>
      <c r="AD56" s="80"/>
      <c r="AE56" s="80"/>
      <c r="AF56" s="80"/>
      <c r="AG56" s="80"/>
      <c r="AH56" s="80"/>
      <c r="AI56" s="80"/>
      <c r="AJ56" s="80"/>
      <c r="AK56" s="80" t="s">
        <v>9</v>
      </c>
      <c r="AL56" s="80"/>
      <c r="AM56" s="80"/>
      <c r="AN56" s="80"/>
      <c r="AO56" s="80"/>
      <c r="AP56" s="80"/>
      <c r="AQ56" s="80"/>
      <c r="AR56" s="80"/>
      <c r="AS56" s="89" t="s">
        <v>10</v>
      </c>
      <c r="AT56" s="80"/>
      <c r="AU56" s="80"/>
      <c r="AV56" s="80"/>
      <c r="AW56" s="80"/>
      <c r="AX56" s="80"/>
      <c r="AY56" s="80"/>
      <c r="AZ56" s="80"/>
      <c r="BA56" s="18"/>
      <c r="BB56" s="19"/>
      <c r="BC56" s="19"/>
      <c r="BD56" s="19"/>
      <c r="BE56" s="19"/>
      <c r="BF56" s="19"/>
      <c r="BG56" s="19"/>
      <c r="BH56" s="19"/>
      <c r="CA56" s="4" t="s">
        <v>13</v>
      </c>
    </row>
    <row r="57" spans="1:79" ht="12.75" customHeight="1" x14ac:dyDescent="0.2">
      <c r="A57" s="52">
        <v>1</v>
      </c>
      <c r="B57" s="52"/>
      <c r="C57" s="52"/>
      <c r="D57" s="62" t="s">
        <v>68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65">
        <v>0</v>
      </c>
      <c r="AD57" s="65"/>
      <c r="AE57" s="65"/>
      <c r="AF57" s="65"/>
      <c r="AG57" s="65"/>
      <c r="AH57" s="65"/>
      <c r="AI57" s="65"/>
      <c r="AJ57" s="65"/>
      <c r="AK57" s="65">
        <f>AW75</f>
        <v>3191768</v>
      </c>
      <c r="AL57" s="65"/>
      <c r="AM57" s="65"/>
      <c r="AN57" s="65"/>
      <c r="AO57" s="65"/>
      <c r="AP57" s="65"/>
      <c r="AQ57" s="65"/>
      <c r="AR57" s="65"/>
      <c r="AS57" s="65">
        <f>AC57+AK57</f>
        <v>3191768</v>
      </c>
      <c r="AT57" s="65"/>
      <c r="AU57" s="65"/>
      <c r="AV57" s="65"/>
      <c r="AW57" s="65"/>
      <c r="AX57" s="65"/>
      <c r="AY57" s="65"/>
      <c r="AZ57" s="65"/>
      <c r="BA57" s="20"/>
      <c r="BB57" s="20"/>
      <c r="BC57" s="20"/>
      <c r="BD57" s="20"/>
      <c r="BE57" s="20"/>
      <c r="BF57" s="20"/>
      <c r="BG57" s="20"/>
      <c r="BH57" s="20"/>
      <c r="CA57" s="1" t="s">
        <v>14</v>
      </c>
    </row>
    <row r="58" spans="1:79" ht="12.75" customHeight="1" x14ac:dyDescent="0.2">
      <c r="A58" s="52">
        <v>2</v>
      </c>
      <c r="B58" s="52"/>
      <c r="C58" s="52"/>
      <c r="D58" s="62" t="s">
        <v>69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65">
        <v>0</v>
      </c>
      <c r="AD58" s="65"/>
      <c r="AE58" s="65"/>
      <c r="AF58" s="65"/>
      <c r="AG58" s="65"/>
      <c r="AH58" s="65"/>
      <c r="AI58" s="65"/>
      <c r="AJ58" s="65"/>
      <c r="AK58" s="65">
        <f>AW76</f>
        <v>17157607</v>
      </c>
      <c r="AL58" s="65"/>
      <c r="AM58" s="65"/>
      <c r="AN58" s="65"/>
      <c r="AO58" s="65"/>
      <c r="AP58" s="65"/>
      <c r="AQ58" s="65"/>
      <c r="AR58" s="65"/>
      <c r="AS58" s="65">
        <f>AC58+AK58</f>
        <v>17157607</v>
      </c>
      <c r="AT58" s="65"/>
      <c r="AU58" s="65"/>
      <c r="AV58" s="65"/>
      <c r="AW58" s="65"/>
      <c r="AX58" s="65"/>
      <c r="AY58" s="65"/>
      <c r="AZ58" s="65"/>
      <c r="BA58" s="20"/>
      <c r="BB58" s="20"/>
      <c r="BC58" s="20"/>
      <c r="BD58" s="20"/>
      <c r="BE58" s="20"/>
      <c r="BF58" s="20"/>
      <c r="BG58" s="20"/>
      <c r="BH58" s="20"/>
    </row>
    <row r="59" spans="1:79" ht="12.75" customHeight="1" x14ac:dyDescent="0.2">
      <c r="A59" s="52">
        <v>3</v>
      </c>
      <c r="B59" s="52"/>
      <c r="C59" s="52"/>
      <c r="D59" s="62" t="s">
        <v>70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/>
      <c r="AC59" s="65">
        <v>0</v>
      </c>
      <c r="AD59" s="65"/>
      <c r="AE59" s="65"/>
      <c r="AF59" s="65"/>
      <c r="AG59" s="65"/>
      <c r="AH59" s="65"/>
      <c r="AI59" s="65"/>
      <c r="AJ59" s="65"/>
      <c r="AK59" s="65">
        <f>AW77</f>
        <v>49000</v>
      </c>
      <c r="AL59" s="65"/>
      <c r="AM59" s="65"/>
      <c r="AN59" s="65"/>
      <c r="AO59" s="65"/>
      <c r="AP59" s="65"/>
      <c r="AQ59" s="65"/>
      <c r="AR59" s="65"/>
      <c r="AS59" s="65">
        <f>AC59+AK59</f>
        <v>49000</v>
      </c>
      <c r="AT59" s="65"/>
      <c r="AU59" s="65"/>
      <c r="AV59" s="65"/>
      <c r="AW59" s="65"/>
      <c r="AX59" s="65"/>
      <c r="AY59" s="65"/>
      <c r="AZ59" s="65"/>
      <c r="BA59" s="20"/>
      <c r="BB59" s="20"/>
      <c r="BC59" s="20"/>
      <c r="BD59" s="20"/>
      <c r="BE59" s="20"/>
      <c r="BF59" s="20"/>
      <c r="BG59" s="20"/>
      <c r="BH59" s="20"/>
    </row>
    <row r="60" spans="1:79" s="4" customFormat="1" x14ac:dyDescent="0.2">
      <c r="A60" s="90"/>
      <c r="B60" s="90"/>
      <c r="C60" s="90"/>
      <c r="D60" s="110" t="s">
        <v>71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87">
        <v>0</v>
      </c>
      <c r="AD60" s="87"/>
      <c r="AE60" s="87"/>
      <c r="AF60" s="87"/>
      <c r="AG60" s="87"/>
      <c r="AH60" s="87"/>
      <c r="AI60" s="87"/>
      <c r="AJ60" s="87"/>
      <c r="AK60" s="87">
        <f>AK57+AK58+AK59</f>
        <v>20398375</v>
      </c>
      <c r="AL60" s="87"/>
      <c r="AM60" s="87"/>
      <c r="AN60" s="87"/>
      <c r="AO60" s="87"/>
      <c r="AP60" s="87"/>
      <c r="AQ60" s="87"/>
      <c r="AR60" s="87"/>
      <c r="AS60" s="87">
        <f>AC60+AK60</f>
        <v>20398375</v>
      </c>
      <c r="AT60" s="87"/>
      <c r="AU60" s="87"/>
      <c r="AV60" s="87"/>
      <c r="AW60" s="87"/>
      <c r="AX60" s="87"/>
      <c r="AY60" s="87"/>
      <c r="AZ60" s="87"/>
      <c r="BA60" s="37"/>
      <c r="BB60" s="37"/>
      <c r="BC60" s="37"/>
      <c r="BD60" s="37"/>
      <c r="BE60" s="37"/>
      <c r="BF60" s="37"/>
      <c r="BG60" s="37"/>
      <c r="BH60" s="37"/>
    </row>
    <row r="62" spans="1:79" ht="15.75" customHeight="1" x14ac:dyDescent="0.2">
      <c r="A62" s="70" t="s">
        <v>42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15" customHeight="1" x14ac:dyDescent="0.2">
      <c r="A63" s="88" t="s">
        <v>105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3.5" customHeight="1" x14ac:dyDescent="0.2">
      <c r="A64" s="48" t="s">
        <v>28</v>
      </c>
      <c r="B64" s="48"/>
      <c r="C64" s="48"/>
      <c r="D64" s="55" t="s">
        <v>34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48" t="s">
        <v>29</v>
      </c>
      <c r="AC64" s="48"/>
      <c r="AD64" s="48"/>
      <c r="AE64" s="48"/>
      <c r="AF64" s="48"/>
      <c r="AG64" s="48"/>
      <c r="AH64" s="48"/>
      <c r="AI64" s="48"/>
      <c r="AJ64" s="48" t="s">
        <v>30</v>
      </c>
      <c r="AK64" s="48"/>
      <c r="AL64" s="48"/>
      <c r="AM64" s="48"/>
      <c r="AN64" s="48"/>
      <c r="AO64" s="48"/>
      <c r="AP64" s="48"/>
      <c r="AQ64" s="48"/>
      <c r="AR64" s="48" t="s">
        <v>27</v>
      </c>
      <c r="AS64" s="48"/>
      <c r="AT64" s="48"/>
      <c r="AU64" s="48"/>
      <c r="AV64" s="48"/>
      <c r="AW64" s="48"/>
      <c r="AX64" s="48"/>
      <c r="AY64" s="48"/>
    </row>
    <row r="65" spans="1:79" ht="6" hidden="1" customHeight="1" x14ac:dyDescent="0.2">
      <c r="A65" s="48"/>
      <c r="B65" s="48"/>
      <c r="C65" s="48"/>
      <c r="D65" s="58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</row>
    <row r="66" spans="1:79" ht="8.25" customHeight="1" x14ac:dyDescent="0.2">
      <c r="A66" s="48">
        <v>1</v>
      </c>
      <c r="B66" s="48"/>
      <c r="C66" s="48"/>
      <c r="D66" s="49">
        <v>2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48">
        <v>3</v>
      </c>
      <c r="AC66" s="48"/>
      <c r="AD66" s="48"/>
      <c r="AE66" s="48"/>
      <c r="AF66" s="48"/>
      <c r="AG66" s="48"/>
      <c r="AH66" s="48"/>
      <c r="AI66" s="48"/>
      <c r="AJ66" s="48">
        <v>4</v>
      </c>
      <c r="AK66" s="48"/>
      <c r="AL66" s="48"/>
      <c r="AM66" s="48"/>
      <c r="AN66" s="48"/>
      <c r="AO66" s="48"/>
      <c r="AP66" s="48"/>
      <c r="AQ66" s="48"/>
      <c r="AR66" s="48">
        <v>5</v>
      </c>
      <c r="AS66" s="48"/>
      <c r="AT66" s="48"/>
      <c r="AU66" s="48"/>
      <c r="AV66" s="48"/>
      <c r="AW66" s="48"/>
      <c r="AX66" s="48"/>
      <c r="AY66" s="48"/>
    </row>
    <row r="67" spans="1:79" ht="1.5" hidden="1" customHeight="1" x14ac:dyDescent="0.2">
      <c r="A67" s="52" t="s">
        <v>6</v>
      </c>
      <c r="B67" s="52"/>
      <c r="C67" s="52"/>
      <c r="D67" s="73" t="s">
        <v>7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80" t="s">
        <v>8</v>
      </c>
      <c r="AC67" s="80"/>
      <c r="AD67" s="80"/>
      <c r="AE67" s="80"/>
      <c r="AF67" s="80"/>
      <c r="AG67" s="80"/>
      <c r="AH67" s="80"/>
      <c r="AI67" s="80"/>
      <c r="AJ67" s="80" t="s">
        <v>9</v>
      </c>
      <c r="AK67" s="80"/>
      <c r="AL67" s="80"/>
      <c r="AM67" s="80"/>
      <c r="AN67" s="80"/>
      <c r="AO67" s="80"/>
      <c r="AP67" s="80"/>
      <c r="AQ67" s="80"/>
      <c r="AR67" s="80" t="s">
        <v>10</v>
      </c>
      <c r="AS67" s="80"/>
      <c r="AT67" s="80"/>
      <c r="AU67" s="80"/>
      <c r="AV67" s="80"/>
      <c r="AW67" s="80"/>
      <c r="AX67" s="80"/>
      <c r="AY67" s="80"/>
      <c r="CA67" s="1" t="s">
        <v>15</v>
      </c>
    </row>
    <row r="68" spans="1:79" s="4" customFormat="1" ht="12.75" customHeight="1" x14ac:dyDescent="0.2">
      <c r="A68" s="90"/>
      <c r="B68" s="90"/>
      <c r="C68" s="90"/>
      <c r="D68" s="84" t="s">
        <v>27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6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>
        <f>AB68+AJ68</f>
        <v>0</v>
      </c>
      <c r="AS68" s="87"/>
      <c r="AT68" s="87"/>
      <c r="AU68" s="87"/>
      <c r="AV68" s="87"/>
      <c r="AW68" s="87"/>
      <c r="AX68" s="87"/>
      <c r="AY68" s="87"/>
      <c r="CA68" s="4" t="s">
        <v>16</v>
      </c>
    </row>
    <row r="69" spans="1:79" ht="3" customHeight="1" x14ac:dyDescent="0.2"/>
    <row r="70" spans="1:79" ht="15.75" x14ac:dyDescent="0.2">
      <c r="A70" s="53" t="s">
        <v>43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s="38" customFormat="1" ht="18" customHeight="1" x14ac:dyDescent="0.2">
      <c r="A71" s="54" t="s">
        <v>28</v>
      </c>
      <c r="B71" s="54"/>
      <c r="C71" s="54"/>
      <c r="D71" s="54"/>
      <c r="E71" s="54"/>
      <c r="F71" s="54"/>
      <c r="G71" s="81" t="s">
        <v>44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54" t="s">
        <v>2</v>
      </c>
      <c r="AA71" s="54"/>
      <c r="AB71" s="54"/>
      <c r="AC71" s="54"/>
      <c r="AD71" s="54"/>
      <c r="AE71" s="54" t="s">
        <v>1</v>
      </c>
      <c r="AF71" s="54"/>
      <c r="AG71" s="54"/>
      <c r="AH71" s="54"/>
      <c r="AI71" s="54"/>
      <c r="AJ71" s="54"/>
      <c r="AK71" s="54"/>
      <c r="AL71" s="54"/>
      <c r="AM71" s="54"/>
      <c r="AN71" s="54"/>
      <c r="AO71" s="81" t="s">
        <v>29</v>
      </c>
      <c r="AP71" s="82"/>
      <c r="AQ71" s="82"/>
      <c r="AR71" s="82"/>
      <c r="AS71" s="82"/>
      <c r="AT71" s="82"/>
      <c r="AU71" s="82"/>
      <c r="AV71" s="83"/>
      <c r="AW71" s="81" t="s">
        <v>30</v>
      </c>
      <c r="AX71" s="82"/>
      <c r="AY71" s="82"/>
      <c r="AZ71" s="82"/>
      <c r="BA71" s="82"/>
      <c r="BB71" s="82"/>
      <c r="BC71" s="82"/>
      <c r="BD71" s="83"/>
      <c r="BE71" s="81" t="s">
        <v>27</v>
      </c>
      <c r="BF71" s="82"/>
      <c r="BG71" s="82"/>
      <c r="BH71" s="82"/>
      <c r="BI71" s="82"/>
      <c r="BJ71" s="82"/>
      <c r="BK71" s="82"/>
      <c r="BL71" s="83"/>
    </row>
    <row r="72" spans="1:79" ht="15.75" customHeight="1" x14ac:dyDescent="0.2">
      <c r="A72" s="48">
        <v>1</v>
      </c>
      <c r="B72" s="48"/>
      <c r="C72" s="48"/>
      <c r="D72" s="48"/>
      <c r="E72" s="48"/>
      <c r="F72" s="48"/>
      <c r="G72" s="49">
        <v>2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48">
        <v>3</v>
      </c>
      <c r="AA72" s="48"/>
      <c r="AB72" s="48"/>
      <c r="AC72" s="48"/>
      <c r="AD72" s="48"/>
      <c r="AE72" s="48">
        <v>4</v>
      </c>
      <c r="AF72" s="48"/>
      <c r="AG72" s="48"/>
      <c r="AH72" s="48"/>
      <c r="AI72" s="48"/>
      <c r="AJ72" s="48"/>
      <c r="AK72" s="48"/>
      <c r="AL72" s="48"/>
      <c r="AM72" s="48"/>
      <c r="AN72" s="48"/>
      <c r="AO72" s="48">
        <v>5</v>
      </c>
      <c r="AP72" s="48"/>
      <c r="AQ72" s="48"/>
      <c r="AR72" s="48"/>
      <c r="AS72" s="48"/>
      <c r="AT72" s="48"/>
      <c r="AU72" s="48"/>
      <c r="AV72" s="48"/>
      <c r="AW72" s="48">
        <v>6</v>
      </c>
      <c r="AX72" s="48"/>
      <c r="AY72" s="48"/>
      <c r="AZ72" s="48"/>
      <c r="BA72" s="48"/>
      <c r="BB72" s="48"/>
      <c r="BC72" s="48"/>
      <c r="BD72" s="48"/>
      <c r="BE72" s="48">
        <v>7</v>
      </c>
      <c r="BF72" s="48"/>
      <c r="BG72" s="48"/>
      <c r="BH72" s="48"/>
      <c r="BI72" s="48"/>
      <c r="BJ72" s="48"/>
      <c r="BK72" s="48"/>
      <c r="BL72" s="48"/>
    </row>
    <row r="73" spans="1:79" ht="12.75" hidden="1" customHeight="1" x14ac:dyDescent="0.2">
      <c r="A73" s="52" t="s">
        <v>33</v>
      </c>
      <c r="B73" s="52"/>
      <c r="C73" s="52"/>
      <c r="D73" s="52"/>
      <c r="E73" s="52"/>
      <c r="F73" s="52"/>
      <c r="G73" s="73" t="s">
        <v>7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52" t="s">
        <v>19</v>
      </c>
      <c r="AA73" s="52"/>
      <c r="AB73" s="52"/>
      <c r="AC73" s="52"/>
      <c r="AD73" s="52"/>
      <c r="AE73" s="96" t="s">
        <v>32</v>
      </c>
      <c r="AF73" s="96"/>
      <c r="AG73" s="96"/>
      <c r="AH73" s="96"/>
      <c r="AI73" s="96"/>
      <c r="AJ73" s="96"/>
      <c r="AK73" s="96"/>
      <c r="AL73" s="96"/>
      <c r="AM73" s="96"/>
      <c r="AN73" s="73"/>
      <c r="AO73" s="80" t="s">
        <v>8</v>
      </c>
      <c r="AP73" s="80"/>
      <c r="AQ73" s="80"/>
      <c r="AR73" s="80"/>
      <c r="AS73" s="80"/>
      <c r="AT73" s="80"/>
      <c r="AU73" s="80"/>
      <c r="AV73" s="80"/>
      <c r="AW73" s="80" t="s">
        <v>31</v>
      </c>
      <c r="AX73" s="80"/>
      <c r="AY73" s="80"/>
      <c r="AZ73" s="80"/>
      <c r="BA73" s="80"/>
      <c r="BB73" s="80"/>
      <c r="BC73" s="80"/>
      <c r="BD73" s="80"/>
      <c r="BE73" s="80" t="s">
        <v>10</v>
      </c>
      <c r="BF73" s="80"/>
      <c r="BG73" s="80"/>
      <c r="BH73" s="80"/>
      <c r="BI73" s="80"/>
      <c r="BJ73" s="80"/>
      <c r="BK73" s="80"/>
      <c r="BL73" s="8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3" t="s">
        <v>72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91"/>
      <c r="AA74" s="91"/>
      <c r="AB74" s="91"/>
      <c r="AC74" s="91"/>
      <c r="AD74" s="91"/>
      <c r="AE74" s="92"/>
      <c r="AF74" s="92"/>
      <c r="AG74" s="92"/>
      <c r="AH74" s="92"/>
      <c r="AI74" s="92"/>
      <c r="AJ74" s="92"/>
      <c r="AK74" s="92"/>
      <c r="AL74" s="92"/>
      <c r="AM74" s="92"/>
      <c r="AN74" s="84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CA74" s="4" t="s">
        <v>18</v>
      </c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8" t="s">
        <v>73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89" t="s">
        <v>74</v>
      </c>
      <c r="AA75" s="89"/>
      <c r="AB75" s="89"/>
      <c r="AC75" s="89"/>
      <c r="AD75" s="89"/>
      <c r="AE75" s="89" t="s">
        <v>75</v>
      </c>
      <c r="AF75" s="89"/>
      <c r="AG75" s="89"/>
      <c r="AH75" s="89"/>
      <c r="AI75" s="89"/>
      <c r="AJ75" s="89"/>
      <c r="AK75" s="89"/>
      <c r="AL75" s="89"/>
      <c r="AM75" s="89"/>
      <c r="AN75" s="97"/>
      <c r="AO75" s="65">
        <v>0</v>
      </c>
      <c r="AP75" s="65"/>
      <c r="AQ75" s="65"/>
      <c r="AR75" s="65"/>
      <c r="AS75" s="65"/>
      <c r="AT75" s="65"/>
      <c r="AU75" s="65"/>
      <c r="AV75" s="65"/>
      <c r="AW75" s="65">
        <f>252000+98000+199000+2846768-204000</f>
        <v>3191768</v>
      </c>
      <c r="AX75" s="65"/>
      <c r="AY75" s="65"/>
      <c r="AZ75" s="65"/>
      <c r="BA75" s="65"/>
      <c r="BB75" s="65"/>
      <c r="BC75" s="65"/>
      <c r="BD75" s="65"/>
      <c r="BE75" s="65">
        <f t="shared" ref="BE75:BE88" si="0">AO75+AW75</f>
        <v>3191768</v>
      </c>
      <c r="BF75" s="65"/>
      <c r="BG75" s="65"/>
      <c r="BH75" s="65"/>
      <c r="BI75" s="65"/>
      <c r="BJ75" s="65"/>
      <c r="BK75" s="65"/>
      <c r="BL75" s="65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18" t="s">
        <v>76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89" t="s">
        <v>74</v>
      </c>
      <c r="AA76" s="89"/>
      <c r="AB76" s="89"/>
      <c r="AC76" s="89"/>
      <c r="AD76" s="89"/>
      <c r="AE76" s="89" t="s">
        <v>75</v>
      </c>
      <c r="AF76" s="89"/>
      <c r="AG76" s="89"/>
      <c r="AH76" s="89"/>
      <c r="AI76" s="89"/>
      <c r="AJ76" s="89"/>
      <c r="AK76" s="89"/>
      <c r="AL76" s="89"/>
      <c r="AM76" s="89"/>
      <c r="AN76" s="97"/>
      <c r="AO76" s="65">
        <v>0</v>
      </c>
      <c r="AP76" s="65"/>
      <c r="AQ76" s="65"/>
      <c r="AR76" s="65"/>
      <c r="AS76" s="65"/>
      <c r="AT76" s="65"/>
      <c r="AU76" s="65"/>
      <c r="AV76" s="65"/>
      <c r="AW76" s="65">
        <f>8799000+825000+7102103+394491+15000+70576-60563+12000</f>
        <v>17157607</v>
      </c>
      <c r="AX76" s="65"/>
      <c r="AY76" s="65"/>
      <c r="AZ76" s="65"/>
      <c r="BA76" s="65"/>
      <c r="BB76" s="65"/>
      <c r="BC76" s="65"/>
      <c r="BD76" s="65"/>
      <c r="BE76" s="65">
        <f t="shared" si="0"/>
        <v>17157607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18" t="s">
        <v>77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20"/>
      <c r="Z77" s="89" t="s">
        <v>74</v>
      </c>
      <c r="AA77" s="89"/>
      <c r="AB77" s="89"/>
      <c r="AC77" s="89"/>
      <c r="AD77" s="89"/>
      <c r="AE77" s="89" t="s">
        <v>75</v>
      </c>
      <c r="AF77" s="89"/>
      <c r="AG77" s="89"/>
      <c r="AH77" s="89"/>
      <c r="AI77" s="89"/>
      <c r="AJ77" s="89"/>
      <c r="AK77" s="89"/>
      <c r="AL77" s="89"/>
      <c r="AM77" s="89"/>
      <c r="AN77" s="97"/>
      <c r="AO77" s="65">
        <v>0</v>
      </c>
      <c r="AP77" s="65"/>
      <c r="AQ77" s="65"/>
      <c r="AR77" s="65"/>
      <c r="AS77" s="65"/>
      <c r="AT77" s="65"/>
      <c r="AU77" s="65"/>
      <c r="AV77" s="65"/>
      <c r="AW77" s="65">
        <f>49000</f>
        <v>49000</v>
      </c>
      <c r="AX77" s="65"/>
      <c r="AY77" s="65"/>
      <c r="AZ77" s="65"/>
      <c r="BA77" s="65"/>
      <c r="BB77" s="65"/>
      <c r="BC77" s="65"/>
      <c r="BD77" s="65"/>
      <c r="BE77" s="65">
        <f t="shared" si="0"/>
        <v>49000</v>
      </c>
      <c r="BF77" s="65"/>
      <c r="BG77" s="65"/>
      <c r="BH77" s="65"/>
      <c r="BI77" s="65"/>
      <c r="BJ77" s="65"/>
      <c r="BK77" s="65"/>
      <c r="BL77" s="65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21" t="s">
        <v>78</v>
      </c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3"/>
      <c r="Z78" s="91"/>
      <c r="AA78" s="91"/>
      <c r="AB78" s="91"/>
      <c r="AC78" s="91"/>
      <c r="AD78" s="91"/>
      <c r="AE78" s="92"/>
      <c r="AF78" s="92"/>
      <c r="AG78" s="92"/>
      <c r="AH78" s="92"/>
      <c r="AI78" s="92"/>
      <c r="AJ78" s="92"/>
      <c r="AK78" s="92"/>
      <c r="AL78" s="92"/>
      <c r="AM78" s="92"/>
      <c r="AN78" s="84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18" t="s">
        <v>79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Z79" s="89" t="s">
        <v>80</v>
      </c>
      <c r="AA79" s="89"/>
      <c r="AB79" s="89"/>
      <c r="AC79" s="89"/>
      <c r="AD79" s="89"/>
      <c r="AE79" s="118" t="s">
        <v>81</v>
      </c>
      <c r="AF79" s="119"/>
      <c r="AG79" s="119"/>
      <c r="AH79" s="119"/>
      <c r="AI79" s="119"/>
      <c r="AJ79" s="119"/>
      <c r="AK79" s="119"/>
      <c r="AL79" s="119"/>
      <c r="AM79" s="119"/>
      <c r="AN79" s="120"/>
      <c r="AO79" s="65">
        <v>0</v>
      </c>
      <c r="AP79" s="65"/>
      <c r="AQ79" s="65"/>
      <c r="AR79" s="65"/>
      <c r="AS79" s="65"/>
      <c r="AT79" s="65"/>
      <c r="AU79" s="65"/>
      <c r="AV79" s="65"/>
      <c r="AW79" s="65">
        <v>18</v>
      </c>
      <c r="AX79" s="65"/>
      <c r="AY79" s="65"/>
      <c r="AZ79" s="65"/>
      <c r="BA79" s="65"/>
      <c r="BB79" s="65"/>
      <c r="BC79" s="65"/>
      <c r="BD79" s="65"/>
      <c r="BE79" s="65">
        <f t="shared" si="0"/>
        <v>18</v>
      </c>
      <c r="BF79" s="65"/>
      <c r="BG79" s="65"/>
      <c r="BH79" s="65"/>
      <c r="BI79" s="65"/>
      <c r="BJ79" s="65"/>
      <c r="BK79" s="65"/>
      <c r="BL79" s="65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118" t="s">
        <v>82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20"/>
      <c r="Z80" s="89" t="s">
        <v>80</v>
      </c>
      <c r="AA80" s="89"/>
      <c r="AB80" s="89"/>
      <c r="AC80" s="89"/>
      <c r="AD80" s="89"/>
      <c r="AE80" s="118" t="s">
        <v>81</v>
      </c>
      <c r="AF80" s="119"/>
      <c r="AG80" s="119"/>
      <c r="AH80" s="119"/>
      <c r="AI80" s="119"/>
      <c r="AJ80" s="119"/>
      <c r="AK80" s="119"/>
      <c r="AL80" s="119"/>
      <c r="AM80" s="119"/>
      <c r="AN80" s="120"/>
      <c r="AO80" s="65">
        <v>0</v>
      </c>
      <c r="AP80" s="65"/>
      <c r="AQ80" s="65"/>
      <c r="AR80" s="65"/>
      <c r="AS80" s="65"/>
      <c r="AT80" s="65"/>
      <c r="AU80" s="65"/>
      <c r="AV80" s="65"/>
      <c r="AW80" s="65">
        <f>50+1</f>
        <v>51</v>
      </c>
      <c r="AX80" s="65"/>
      <c r="AY80" s="65"/>
      <c r="AZ80" s="65"/>
      <c r="BA80" s="65"/>
      <c r="BB80" s="65"/>
      <c r="BC80" s="65"/>
      <c r="BD80" s="65"/>
      <c r="BE80" s="65">
        <f t="shared" si="0"/>
        <v>51</v>
      </c>
      <c r="BF80" s="65"/>
      <c r="BG80" s="65"/>
      <c r="BH80" s="65"/>
      <c r="BI80" s="65"/>
      <c r="BJ80" s="65"/>
      <c r="BK80" s="65"/>
      <c r="BL80" s="65"/>
      <c r="BQ80" s="1" t="s">
        <v>115</v>
      </c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18" t="s">
        <v>83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20"/>
      <c r="Z81" s="89" t="s">
        <v>80</v>
      </c>
      <c r="AA81" s="89"/>
      <c r="AB81" s="89"/>
      <c r="AC81" s="89"/>
      <c r="AD81" s="89"/>
      <c r="AE81" s="118" t="s">
        <v>81</v>
      </c>
      <c r="AF81" s="119"/>
      <c r="AG81" s="119"/>
      <c r="AH81" s="119"/>
      <c r="AI81" s="119"/>
      <c r="AJ81" s="119"/>
      <c r="AK81" s="119"/>
      <c r="AL81" s="119"/>
      <c r="AM81" s="119"/>
      <c r="AN81" s="120"/>
      <c r="AO81" s="65">
        <v>0</v>
      </c>
      <c r="AP81" s="65"/>
      <c r="AQ81" s="65"/>
      <c r="AR81" s="65"/>
      <c r="AS81" s="65"/>
      <c r="AT81" s="65"/>
      <c r="AU81" s="65"/>
      <c r="AV81" s="65"/>
      <c r="AW81" s="65">
        <v>1</v>
      </c>
      <c r="AX81" s="65"/>
      <c r="AY81" s="65"/>
      <c r="AZ81" s="65"/>
      <c r="BA81" s="65"/>
      <c r="BB81" s="65"/>
      <c r="BC81" s="65"/>
      <c r="BD81" s="65"/>
      <c r="BE81" s="65">
        <f t="shared" si="0"/>
        <v>1</v>
      </c>
      <c r="BF81" s="65"/>
      <c r="BG81" s="65"/>
      <c r="BH81" s="65"/>
      <c r="BI81" s="65"/>
      <c r="BJ81" s="65"/>
      <c r="BK81" s="65"/>
      <c r="BL81" s="65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21" t="s">
        <v>84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3"/>
      <c r="Z82" s="91"/>
      <c r="AA82" s="91"/>
      <c r="AB82" s="91"/>
      <c r="AC82" s="91"/>
      <c r="AD82" s="91"/>
      <c r="AE82" s="121"/>
      <c r="AF82" s="122"/>
      <c r="AG82" s="122"/>
      <c r="AH82" s="122"/>
      <c r="AI82" s="122"/>
      <c r="AJ82" s="122"/>
      <c r="AK82" s="122"/>
      <c r="AL82" s="122"/>
      <c r="AM82" s="122"/>
      <c r="AN82" s="123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18" t="s">
        <v>85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  <c r="Z83" s="89" t="s">
        <v>74</v>
      </c>
      <c r="AA83" s="89"/>
      <c r="AB83" s="89"/>
      <c r="AC83" s="89"/>
      <c r="AD83" s="89"/>
      <c r="AE83" s="118" t="s">
        <v>86</v>
      </c>
      <c r="AF83" s="119"/>
      <c r="AG83" s="119"/>
      <c r="AH83" s="119"/>
      <c r="AI83" s="119"/>
      <c r="AJ83" s="119"/>
      <c r="AK83" s="119"/>
      <c r="AL83" s="119"/>
      <c r="AM83" s="119"/>
      <c r="AN83" s="120"/>
      <c r="AO83" s="65">
        <v>0</v>
      </c>
      <c r="AP83" s="65"/>
      <c r="AQ83" s="65"/>
      <c r="AR83" s="65"/>
      <c r="AS83" s="65"/>
      <c r="AT83" s="65"/>
      <c r="AU83" s="65"/>
      <c r="AV83" s="65"/>
      <c r="AW83" s="65">
        <f>AW75/AW79</f>
        <v>177320.44444444444</v>
      </c>
      <c r="AX83" s="65"/>
      <c r="AY83" s="65"/>
      <c r="AZ83" s="65"/>
      <c r="BA83" s="65"/>
      <c r="BB83" s="65"/>
      <c r="BC83" s="65"/>
      <c r="BD83" s="65"/>
      <c r="BE83" s="65">
        <f t="shared" si="0"/>
        <v>177320.44444444444</v>
      </c>
      <c r="BF83" s="65"/>
      <c r="BG83" s="65"/>
      <c r="BH83" s="65"/>
      <c r="BI83" s="65"/>
      <c r="BJ83" s="65"/>
      <c r="BK83" s="65"/>
      <c r="BL83" s="65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18" t="s">
        <v>87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20"/>
      <c r="Z84" s="89" t="s">
        <v>74</v>
      </c>
      <c r="AA84" s="89"/>
      <c r="AB84" s="89"/>
      <c r="AC84" s="89"/>
      <c r="AD84" s="89"/>
      <c r="AE84" s="118" t="s">
        <v>86</v>
      </c>
      <c r="AF84" s="119"/>
      <c r="AG84" s="119"/>
      <c r="AH84" s="119"/>
      <c r="AI84" s="119"/>
      <c r="AJ84" s="119"/>
      <c r="AK84" s="119"/>
      <c r="AL84" s="119"/>
      <c r="AM84" s="119"/>
      <c r="AN84" s="120"/>
      <c r="AO84" s="65">
        <v>0</v>
      </c>
      <c r="AP84" s="65"/>
      <c r="AQ84" s="65"/>
      <c r="AR84" s="65"/>
      <c r="AS84" s="65"/>
      <c r="AT84" s="65"/>
      <c r="AU84" s="65"/>
      <c r="AV84" s="65"/>
      <c r="AW84" s="65">
        <f>AW76/AW80</f>
        <v>336423.66666666669</v>
      </c>
      <c r="AX84" s="65"/>
      <c r="AY84" s="65"/>
      <c r="AZ84" s="65"/>
      <c r="BA84" s="65"/>
      <c r="BB84" s="65"/>
      <c r="BC84" s="65"/>
      <c r="BD84" s="65"/>
      <c r="BE84" s="65">
        <f t="shared" si="0"/>
        <v>336423.66666666669</v>
      </c>
      <c r="BF84" s="65"/>
      <c r="BG84" s="65"/>
      <c r="BH84" s="65"/>
      <c r="BI84" s="65"/>
      <c r="BJ84" s="65"/>
      <c r="BK84" s="65"/>
      <c r="BL84" s="65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18" t="s">
        <v>88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89" t="s">
        <v>74</v>
      </c>
      <c r="AA85" s="89"/>
      <c r="AB85" s="89"/>
      <c r="AC85" s="89"/>
      <c r="AD85" s="89"/>
      <c r="AE85" s="118" t="s">
        <v>86</v>
      </c>
      <c r="AF85" s="119"/>
      <c r="AG85" s="119"/>
      <c r="AH85" s="119"/>
      <c r="AI85" s="119"/>
      <c r="AJ85" s="119"/>
      <c r="AK85" s="119"/>
      <c r="AL85" s="119"/>
      <c r="AM85" s="119"/>
      <c r="AN85" s="120"/>
      <c r="AO85" s="65">
        <v>0</v>
      </c>
      <c r="AP85" s="65"/>
      <c r="AQ85" s="65"/>
      <c r="AR85" s="65"/>
      <c r="AS85" s="65"/>
      <c r="AT85" s="65"/>
      <c r="AU85" s="65"/>
      <c r="AV85" s="65"/>
      <c r="AW85" s="65">
        <f>AW77/AW81</f>
        <v>49000</v>
      </c>
      <c r="AX85" s="65"/>
      <c r="AY85" s="65"/>
      <c r="AZ85" s="65"/>
      <c r="BA85" s="65"/>
      <c r="BB85" s="65"/>
      <c r="BC85" s="65"/>
      <c r="BD85" s="65"/>
      <c r="BE85" s="65">
        <f t="shared" si="0"/>
        <v>49000</v>
      </c>
      <c r="BF85" s="65"/>
      <c r="BG85" s="65"/>
      <c r="BH85" s="65"/>
      <c r="BI85" s="65"/>
      <c r="BJ85" s="65"/>
      <c r="BK85" s="65"/>
      <c r="BL85" s="65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21" t="s">
        <v>89</v>
      </c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3"/>
      <c r="Z86" s="91"/>
      <c r="AA86" s="91"/>
      <c r="AB86" s="91"/>
      <c r="AC86" s="91"/>
      <c r="AD86" s="91"/>
      <c r="AE86" s="121"/>
      <c r="AF86" s="122"/>
      <c r="AG86" s="122"/>
      <c r="AH86" s="122"/>
      <c r="AI86" s="122"/>
      <c r="AJ86" s="122"/>
      <c r="AK86" s="122"/>
      <c r="AL86" s="122"/>
      <c r="AM86" s="122"/>
      <c r="AN86" s="123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118" t="s">
        <v>90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20"/>
      <c r="Z87" s="89" t="s">
        <v>91</v>
      </c>
      <c r="AA87" s="89"/>
      <c r="AB87" s="89"/>
      <c r="AC87" s="89"/>
      <c r="AD87" s="89"/>
      <c r="AE87" s="118" t="s">
        <v>86</v>
      </c>
      <c r="AF87" s="119"/>
      <c r="AG87" s="119"/>
      <c r="AH87" s="119"/>
      <c r="AI87" s="119"/>
      <c r="AJ87" s="119"/>
      <c r="AK87" s="119"/>
      <c r="AL87" s="119"/>
      <c r="AM87" s="119"/>
      <c r="AN87" s="120"/>
      <c r="AO87" s="65">
        <v>0</v>
      </c>
      <c r="AP87" s="65"/>
      <c r="AQ87" s="65"/>
      <c r="AR87" s="65"/>
      <c r="AS87" s="65"/>
      <c r="AT87" s="65"/>
      <c r="AU87" s="65"/>
      <c r="AV87" s="65"/>
      <c r="AW87" s="65">
        <v>100</v>
      </c>
      <c r="AX87" s="65"/>
      <c r="AY87" s="65"/>
      <c r="AZ87" s="65"/>
      <c r="BA87" s="65"/>
      <c r="BB87" s="65"/>
      <c r="BC87" s="65"/>
      <c r="BD87" s="65"/>
      <c r="BE87" s="65">
        <f t="shared" si="0"/>
        <v>100</v>
      </c>
      <c r="BF87" s="65"/>
      <c r="BG87" s="65"/>
      <c r="BH87" s="65"/>
      <c r="BI87" s="65"/>
      <c r="BJ87" s="65"/>
      <c r="BK87" s="65"/>
      <c r="BL87" s="65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118" t="s">
        <v>92</v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20"/>
      <c r="Z88" s="89" t="s">
        <v>91</v>
      </c>
      <c r="AA88" s="89"/>
      <c r="AB88" s="89"/>
      <c r="AC88" s="89"/>
      <c r="AD88" s="89"/>
      <c r="AE88" s="118" t="s">
        <v>86</v>
      </c>
      <c r="AF88" s="119"/>
      <c r="AG88" s="119"/>
      <c r="AH88" s="119"/>
      <c r="AI88" s="119"/>
      <c r="AJ88" s="119"/>
      <c r="AK88" s="119"/>
      <c r="AL88" s="119"/>
      <c r="AM88" s="119"/>
      <c r="AN88" s="120"/>
      <c r="AO88" s="65">
        <v>0</v>
      </c>
      <c r="AP88" s="65"/>
      <c r="AQ88" s="65"/>
      <c r="AR88" s="65"/>
      <c r="AS88" s="65"/>
      <c r="AT88" s="65"/>
      <c r="AU88" s="65"/>
      <c r="AV88" s="65"/>
      <c r="AW88" s="65">
        <v>100</v>
      </c>
      <c r="AX88" s="65"/>
      <c r="AY88" s="65"/>
      <c r="AZ88" s="65"/>
      <c r="BA88" s="65"/>
      <c r="BB88" s="65"/>
      <c r="BC88" s="65"/>
      <c r="BD88" s="65"/>
      <c r="BE88" s="65">
        <f t="shared" si="0"/>
        <v>100</v>
      </c>
      <c r="BF88" s="65"/>
      <c r="BG88" s="65"/>
      <c r="BH88" s="65"/>
      <c r="BI88" s="65"/>
      <c r="BJ88" s="65"/>
      <c r="BK88" s="65"/>
      <c r="BL88" s="65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118" t="s">
        <v>93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20"/>
      <c r="Z89" s="89" t="s">
        <v>91</v>
      </c>
      <c r="AA89" s="89"/>
      <c r="AB89" s="89"/>
      <c r="AC89" s="89"/>
      <c r="AD89" s="89"/>
      <c r="AE89" s="118" t="s">
        <v>86</v>
      </c>
      <c r="AF89" s="119"/>
      <c r="AG89" s="119"/>
      <c r="AH89" s="119"/>
      <c r="AI89" s="119"/>
      <c r="AJ89" s="119"/>
      <c r="AK89" s="119"/>
      <c r="AL89" s="119"/>
      <c r="AM89" s="119"/>
      <c r="AN89" s="120"/>
      <c r="AO89" s="65">
        <v>0</v>
      </c>
      <c r="AP89" s="65"/>
      <c r="AQ89" s="65"/>
      <c r="AR89" s="65"/>
      <c r="AS89" s="65"/>
      <c r="AT89" s="65"/>
      <c r="AU89" s="65"/>
      <c r="AV89" s="65"/>
      <c r="AW89" s="65">
        <v>100</v>
      </c>
      <c r="AX89" s="65"/>
      <c r="AY89" s="65"/>
      <c r="AZ89" s="65"/>
      <c r="BA89" s="65"/>
      <c r="BB89" s="65"/>
      <c r="BC89" s="65"/>
      <c r="BD89" s="65"/>
      <c r="BE89" s="65">
        <v>100</v>
      </c>
      <c r="BF89" s="65"/>
      <c r="BG89" s="65"/>
      <c r="BH89" s="65"/>
      <c r="BI89" s="65"/>
      <c r="BJ89" s="65"/>
      <c r="BK89" s="65"/>
      <c r="BL89" s="65"/>
    </row>
    <row r="90" spans="1:64" ht="8.25" customHeight="1" x14ac:dyDescent="0.2"/>
    <row r="91" spans="1:64" ht="16.5" customHeight="1" x14ac:dyDescent="0.2">
      <c r="A91" s="44" t="s">
        <v>99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47" t="s">
        <v>101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 ht="13.5" customHeight="1" x14ac:dyDescent="0.2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52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ht="15.75" customHeight="1" x14ac:dyDescent="0.2">
      <c r="A93" s="61" t="s">
        <v>3</v>
      </c>
      <c r="B93" s="61"/>
      <c r="C93" s="61"/>
      <c r="D93" s="61"/>
      <c r="E93" s="61"/>
      <c r="F93" s="61"/>
    </row>
    <row r="94" spans="1:64" ht="13.15" customHeight="1" x14ac:dyDescent="0.2">
      <c r="A94" s="40" t="s">
        <v>98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64" x14ac:dyDescent="0.2">
      <c r="A95" s="42" t="s">
        <v>47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64" ht="10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59" ht="15.75" customHeight="1" x14ac:dyDescent="0.2">
      <c r="A97" s="44" t="s">
        <v>100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5"/>
      <c r="AO97" s="47" t="s">
        <v>102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 x14ac:dyDescent="0.2">
      <c r="A98" s="43" t="s">
        <v>121</v>
      </c>
      <c r="B98" s="43"/>
      <c r="C98" s="43"/>
      <c r="D98" s="43"/>
      <c r="E98" s="43"/>
      <c r="F98" s="43"/>
      <c r="G98" s="43"/>
      <c r="H98" s="43"/>
    </row>
    <row r="99" spans="1:59" x14ac:dyDescent="0.2">
      <c r="A99" s="39" t="s">
        <v>45</v>
      </c>
      <c r="B99" s="39"/>
      <c r="C99" s="39"/>
      <c r="D99" s="39"/>
      <c r="E99" s="39"/>
      <c r="F99" s="39"/>
      <c r="G99" s="39"/>
      <c r="H99" s="39"/>
      <c r="I99" s="16"/>
      <c r="J99" s="16"/>
      <c r="K99" s="16"/>
      <c r="L99" s="16"/>
      <c r="M99" s="16"/>
      <c r="N99" s="16"/>
      <c r="O99" s="16"/>
      <c r="P99" s="16"/>
      <c r="Q99" s="16"/>
    </row>
    <row r="100" spans="1:59" x14ac:dyDescent="0.2">
      <c r="A100" s="23" t="s">
        <v>46</v>
      </c>
    </row>
  </sheetData>
  <mergeCells count="278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56:C56"/>
    <mergeCell ref="A53:C54"/>
    <mergeCell ref="A52:AZ52"/>
    <mergeCell ref="A51:AZ51"/>
    <mergeCell ref="AO74:AV74"/>
    <mergeCell ref="AC53:AJ54"/>
    <mergeCell ref="AK55:AR5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40:BL40"/>
    <mergeCell ref="A41:BL41"/>
    <mergeCell ref="A46:F46"/>
    <mergeCell ref="A43:BL43"/>
    <mergeCell ref="A44:F44"/>
    <mergeCell ref="G44:BL44"/>
    <mergeCell ref="A38:F38"/>
    <mergeCell ref="G38:BL38"/>
    <mergeCell ref="A22:T22"/>
    <mergeCell ref="A28:BL28"/>
    <mergeCell ref="A29:BL29"/>
    <mergeCell ref="A30:BL30"/>
    <mergeCell ref="A31:BL31"/>
    <mergeCell ref="A32:BL32"/>
    <mergeCell ref="A67:C67"/>
    <mergeCell ref="D67:AA67"/>
    <mergeCell ref="AB67:AI67"/>
    <mergeCell ref="AJ67:AQ67"/>
    <mergeCell ref="AR67:AY67"/>
    <mergeCell ref="AJ66:AQ66"/>
    <mergeCell ref="A10:BL10"/>
    <mergeCell ref="A11:BL11"/>
    <mergeCell ref="A48:F48"/>
    <mergeCell ref="G48:BL48"/>
    <mergeCell ref="BE20:BL20"/>
    <mergeCell ref="BE19:BL19"/>
    <mergeCell ref="AK19:BC19"/>
    <mergeCell ref="AK20:BC20"/>
    <mergeCell ref="A47:F47"/>
    <mergeCell ref="G47:BL47"/>
    <mergeCell ref="I23:S23"/>
    <mergeCell ref="G46:BL46"/>
    <mergeCell ref="A27:BL27"/>
    <mergeCell ref="B17:L17"/>
    <mergeCell ref="N17:AS17"/>
    <mergeCell ref="AU17:BB17"/>
    <mergeCell ref="B13:L13"/>
    <mergeCell ref="B14:L14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O1:BL1"/>
    <mergeCell ref="U22:AD22"/>
    <mergeCell ref="AE22:AR22"/>
    <mergeCell ref="G35:BL35"/>
    <mergeCell ref="AO2:BL2"/>
    <mergeCell ref="AO6:BF6"/>
    <mergeCell ref="AO4:BL4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A74:F74"/>
    <mergeCell ref="Z74:AD74"/>
    <mergeCell ref="AE74:AN74"/>
    <mergeCell ref="A91:V91"/>
    <mergeCell ref="W91:AM91"/>
    <mergeCell ref="W92:AM92"/>
    <mergeCell ref="BE71:BL71"/>
    <mergeCell ref="AO92:BG92"/>
    <mergeCell ref="G72:Y72"/>
    <mergeCell ref="G73:Y73"/>
    <mergeCell ref="G74:Y74"/>
    <mergeCell ref="AO72:AV72"/>
    <mergeCell ref="Z72:AD72"/>
    <mergeCell ref="AE72:AN72"/>
    <mergeCell ref="AE73:AN73"/>
    <mergeCell ref="AW72:BD72"/>
    <mergeCell ref="BE72:BL72"/>
    <mergeCell ref="BE74:BL74"/>
    <mergeCell ref="AO73:AV73"/>
    <mergeCell ref="AW73:BD73"/>
    <mergeCell ref="BE73:BL73"/>
    <mergeCell ref="AW74:BD74"/>
    <mergeCell ref="Z76:AD76"/>
    <mergeCell ref="AE76:AN76"/>
    <mergeCell ref="D53:AB54"/>
    <mergeCell ref="D55:AB55"/>
    <mergeCell ref="D56:AB56"/>
    <mergeCell ref="AC55:AJ55"/>
    <mergeCell ref="AC56:AJ56"/>
    <mergeCell ref="A49:F49"/>
    <mergeCell ref="G49:BL49"/>
    <mergeCell ref="AO71:AV71"/>
    <mergeCell ref="D68:AA68"/>
    <mergeCell ref="AB68:AI68"/>
    <mergeCell ref="AJ68:AQ68"/>
    <mergeCell ref="AR68:AY68"/>
    <mergeCell ref="Z71:AD71"/>
    <mergeCell ref="G71:Y71"/>
    <mergeCell ref="AW71:BD71"/>
    <mergeCell ref="A63:AY63"/>
    <mergeCell ref="AK56:AR56"/>
    <mergeCell ref="AS56:AZ56"/>
    <mergeCell ref="AS55:AZ55"/>
    <mergeCell ref="A62:BL62"/>
    <mergeCell ref="A57:C57"/>
    <mergeCell ref="AK57:AR57"/>
    <mergeCell ref="AS57:AZ57"/>
    <mergeCell ref="A68:C68"/>
    <mergeCell ref="A58:C58"/>
    <mergeCell ref="D58:AB58"/>
    <mergeCell ref="AC58:AJ58"/>
    <mergeCell ref="AK58:AR58"/>
    <mergeCell ref="AS58:AZ58"/>
    <mergeCell ref="A55:C55"/>
    <mergeCell ref="AS22:BC22"/>
    <mergeCell ref="BD22:BL22"/>
    <mergeCell ref="T23:W23"/>
    <mergeCell ref="A23:H23"/>
    <mergeCell ref="G36:BL36"/>
    <mergeCell ref="A25:BL25"/>
    <mergeCell ref="A26:BL26"/>
    <mergeCell ref="A34:BL34"/>
    <mergeCell ref="A37:F37"/>
    <mergeCell ref="G37:BL37"/>
    <mergeCell ref="A35:F35"/>
    <mergeCell ref="A36:F36"/>
    <mergeCell ref="A45:F45"/>
    <mergeCell ref="AC57:AJ57"/>
    <mergeCell ref="AK53:AR54"/>
    <mergeCell ref="D57:AB57"/>
    <mergeCell ref="G45:BL45"/>
    <mergeCell ref="AS53:AZ54"/>
    <mergeCell ref="A99:H99"/>
    <mergeCell ref="A94:AS94"/>
    <mergeCell ref="A95:AS95"/>
    <mergeCell ref="A98:H98"/>
    <mergeCell ref="A97:V97"/>
    <mergeCell ref="W97:AM97"/>
    <mergeCell ref="AO97:BG97"/>
    <mergeCell ref="A64:C65"/>
    <mergeCell ref="D66:AA66"/>
    <mergeCell ref="AB66:AI66"/>
    <mergeCell ref="A72:F72"/>
    <mergeCell ref="A73:F73"/>
    <mergeCell ref="Z73:AD73"/>
    <mergeCell ref="A70:BL70"/>
    <mergeCell ref="A71:F71"/>
    <mergeCell ref="AE71:AN71"/>
    <mergeCell ref="D64:AA65"/>
    <mergeCell ref="AB64:AI65"/>
    <mergeCell ref="AJ64:AQ65"/>
    <mergeCell ref="AR64:AY65"/>
    <mergeCell ref="A66:C66"/>
    <mergeCell ref="AR66:AY66"/>
    <mergeCell ref="AO91:BG91"/>
    <mergeCell ref="A93:F93"/>
  </mergeCells>
  <phoneticPr fontId="0" type="noConversion"/>
  <conditionalFormatting sqref="G74:L74">
    <cfRule type="cellIs" dxfId="35" priority="37" stopIfTrue="1" operator="equal">
      <formula>$G73</formula>
    </cfRule>
  </conditionalFormatting>
  <conditionalFormatting sqref="D57">
    <cfRule type="cellIs" dxfId="34" priority="38" stopIfTrue="1" operator="equal">
      <formula>$D56</formula>
    </cfRule>
  </conditionalFormatting>
  <conditionalFormatting sqref="A74:F74">
    <cfRule type="cellIs" dxfId="33" priority="39" stopIfTrue="1" operator="equal">
      <formula>0</formula>
    </cfRule>
  </conditionalFormatting>
  <conditionalFormatting sqref="D58">
    <cfRule type="cellIs" dxfId="32" priority="36" stopIfTrue="1" operator="equal">
      <formula>$D57</formula>
    </cfRule>
  </conditionalFormatting>
  <conditionalFormatting sqref="D59">
    <cfRule type="cellIs" dxfId="31" priority="35" stopIfTrue="1" operator="equal">
      <formula>$D58</formula>
    </cfRule>
  </conditionalFormatting>
  <conditionalFormatting sqref="D60">
    <cfRule type="cellIs" dxfId="30" priority="34" stopIfTrue="1" operator="equal">
      <formula>$D59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2021-10-29T07:49:25Z</cp:lastPrinted>
  <dcterms:created xsi:type="dcterms:W3CDTF">2016-08-15T09:54:21Z</dcterms:created>
  <dcterms:modified xsi:type="dcterms:W3CDTF">2021-10-29T07:50:08Z</dcterms:modified>
</cp:coreProperties>
</file>