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10-24.09.2021\"/>
    </mc:Choice>
  </mc:AlternateContent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КПК1517325!$A$1:$BM$100</definedName>
  </definedNames>
  <calcPr calcId="162913"/>
</workbook>
</file>

<file path=xl/calcChain.xml><?xml version="1.0" encoding="utf-8"?>
<calcChain xmlns="http://schemas.openxmlformats.org/spreadsheetml/2006/main">
  <c r="AK57" i="2" l="1"/>
  <c r="AW83" i="2"/>
  <c r="AW75" i="2"/>
  <c r="BE83" i="2"/>
  <c r="BE79" i="2"/>
  <c r="BE75" i="2"/>
  <c r="BE87" i="2"/>
  <c r="AK58" i="2"/>
  <c r="AC58" i="2"/>
  <c r="AS57" i="2"/>
  <c r="AS58" i="2" s="1"/>
  <c r="AW73" i="2" l="1"/>
  <c r="AW77" i="2" l="1"/>
  <c r="AW82" i="2" l="1"/>
  <c r="AW81" i="2"/>
  <c r="AK55" i="2" l="1"/>
  <c r="AW78" i="2"/>
  <c r="AW74" i="2"/>
  <c r="AK56" i="2" l="1"/>
  <c r="I23" i="2" s="1"/>
  <c r="U22" i="2" s="1"/>
  <c r="BE86" i="2" l="1"/>
  <c r="BE85" i="2"/>
  <c r="BE84" i="2"/>
  <c r="BE82" i="2"/>
  <c r="BE81" i="2"/>
  <c r="BE80" i="2"/>
  <c r="BE78" i="2"/>
  <c r="BE77" i="2"/>
  <c r="BE76" i="2"/>
  <c r="BE74" i="2"/>
  <c r="BE73" i="2"/>
  <c r="BE72" i="2"/>
  <c r="AR66" i="2"/>
  <c r="AS56" i="2"/>
  <c r="AS55" i="2"/>
</calcChain>
</file>

<file path=xl/sharedStrings.xml><?xml version="1.0" encoding="utf-8"?>
<sst xmlns="http://schemas.openxmlformats.org/spreadsheetml/2006/main" count="169" uniqueCount="118">
  <si>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</si>
  <si>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</si>
  <si>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</si>
  <si>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</si>
  <si>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</si>
  <si>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</si>
  <si>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</si>
  <si>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</si>
  <si>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</si>
  <si>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</si>
  <si>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</si>
  <si>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</si>
  <si>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</si>
  <si>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</si>
  <si>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</si>
  <si>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</si>
  <si>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</si>
  <si>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</si>
  <si>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</si>
  <si>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</si>
  <si>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</si>
  <si>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</si>
  <si>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</si>
  <si>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</si>
  <si>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</si>
  <si>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</si>
  <si>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</si>
  <si>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</si>
  <si>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</si>
  <si>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</si>
  <si>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</si>
  <si>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</si>
  <si>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</si>
  <si>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</si>
  <si>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</si>
  <si>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</si>
  <si>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</si>
  <si>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</si>
  <si>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</si>
  <si>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</si>
  <si>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</si>
  <si>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</si>
  <si>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</si>
  <si>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</si>
  <si>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</si>
  <si>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</si>
  <si>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</si>
  <si>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</si>
  <si>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</si>
  <si>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</si>
  <si>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</si>
  <si>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</si>
  <si>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</si>
  <si>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</si>
  <si>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</si>
  <si>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</si>
  <si>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</si>
  <si>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</si>
  <si>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</si>
  <si>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</si>
  <si>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</si>
  <si>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</si>
  <si>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</si>
  <si>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</si>
  <si>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</si>
  <si>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</si>
  <si>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</si>
  <si>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</si>
  <si>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</si>
  <si>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УСЬОГО</t>
  </si>
  <si>
    <t>затрат</t>
  </si>
  <si>
    <t>Обсяг видатків на забезпечення будівництва об'єктів</t>
  </si>
  <si>
    <t>грн.</t>
  </si>
  <si>
    <t>кошторис</t>
  </si>
  <si>
    <t>Обсяг видатків на забезпечення капітального ремонту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</si>
  <si>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</si>
  <si>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</si>
  <si>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</si>
  <si>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</si>
  <si>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яких планується виконати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</si>
  <si>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</si>
  <si>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</si>
  <si>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</si>
  <si>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</si>
  <si>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</si>
  <si>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</si>
  <si>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</si>
  <si>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</si>
  <si>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</si>
  <si>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установ та закладів фізичної культури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</si>
  <si>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</si>
  <si>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</si>
  <si>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</si>
  <si>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</si>
  <si>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</si>
  <si>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</si>
  <si>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</si>
  <si>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</si>
  <si>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</si>
  <si>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</si>
  <si>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</si>
  <si>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1517325</t>
  </si>
  <si>
    <t>Будівництво-1 споруд, установ та закладів фізичної культури і спорту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</si>
  <si>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</si>
  <si>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</si>
  <si>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7325</t>
  </si>
  <si>
    <t>0443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</si>
  <si>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</si>
  <si>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</si>
  <si>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</si>
  <si>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Розпорядження керівника Сєвєродонецької міської ВЦА від 24.09.2021р. №1822</t>
  </si>
  <si>
    <t>Забезпечення реконструкції об'єктів</t>
  </si>
  <si>
    <t>Обсяг видатків на забезпечення реконструкції об'єктів</t>
  </si>
  <si>
    <t>Кількість об'єктів, на яких планується виконати реконструкцію</t>
  </si>
  <si>
    <t>Середні витрати на реконструкцію 1 об'єкту</t>
  </si>
  <si>
    <t>Рівень виконання робіт з реконструкції</t>
  </si>
  <si>
    <t>Забезпечення реконструкції об`єктів</t>
  </si>
  <si>
    <t>28.09.2021р.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</si>
</sst>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81" zoomScaleNormal="100" zoomScaleSheetLayoutView="100" workbookViewId="0">
      <selection activeCell="A99" sqref="A99:H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16" t="s">
        <v>91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95" t="s">
        <v>103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115" t="s">
        <v>20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101" t="s">
        <v>117</v>
      </c>
      <c r="AP7" s="66"/>
      <c r="AQ7" s="66"/>
      <c r="AR7" s="66"/>
      <c r="AS7" s="66"/>
      <c r="AT7" s="66"/>
      <c r="AU7" s="66"/>
      <c r="AV7" s="1" t="s">
        <v>63</v>
      </c>
      <c r="AW7" s="101">
        <v>123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8" t="s">
        <v>21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100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5" t="s">
        <v>53</v>
      </c>
      <c r="B13" s="61" t="s">
        <v>90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65" t="s">
        <v>103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1" t="s">
        <v>97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3" t="s">
        <v>56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63" t="s">
        <v>55</v>
      </c>
      <c r="AV14" s="63"/>
      <c r="AW14" s="63"/>
      <c r="AX14" s="63"/>
      <c r="AY14" s="63"/>
      <c r="AZ14" s="63"/>
      <c r="BA14" s="63"/>
      <c r="BB14" s="6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1" t="s">
        <v>104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65" t="s">
        <v>103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1" t="s">
        <v>97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3" t="s">
        <v>56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63" t="s">
        <v>55</v>
      </c>
      <c r="AV17" s="63"/>
      <c r="AW17" s="63"/>
      <c r="AX17" s="63"/>
      <c r="AY17" s="63"/>
      <c r="AZ17" s="63"/>
      <c r="BA17" s="63"/>
      <c r="BB17" s="6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1" t="s">
        <v>101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105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106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99" t="s">
        <v>102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1" t="s">
        <v>98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3" t="s">
        <v>56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57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100" t="s">
        <v>59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8"/>
      <c r="BE20" s="63" t="s">
        <v>60</v>
      </c>
      <c r="BF20" s="63"/>
      <c r="BG20" s="63"/>
      <c r="BH20" s="63"/>
      <c r="BI20" s="63"/>
      <c r="BJ20" s="63"/>
      <c r="BK20" s="63"/>
      <c r="BL20" s="6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7" t="s">
        <v>50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82">
        <f>AS22+I23</f>
        <v>24064588</v>
      </c>
      <c r="V22" s="82"/>
      <c r="W22" s="82"/>
      <c r="X22" s="82"/>
      <c r="Y22" s="82"/>
      <c r="Z22" s="82"/>
      <c r="AA22" s="82"/>
      <c r="AB22" s="82"/>
      <c r="AC22" s="82"/>
      <c r="AD22" s="82"/>
      <c r="AE22" s="103" t="s">
        <v>51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9" t="s">
        <v>23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22</v>
      </c>
      <c r="B23" s="89"/>
      <c r="C23" s="89"/>
      <c r="D23" s="89"/>
      <c r="E23" s="89"/>
      <c r="F23" s="89"/>
      <c r="G23" s="89"/>
      <c r="H23" s="89"/>
      <c r="I23" s="82">
        <f>AK58</f>
        <v>24064588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9" t="s">
        <v>24</v>
      </c>
      <c r="U23" s="89"/>
      <c r="V23" s="89"/>
      <c r="W23" s="8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02.75" customHeight="1" x14ac:dyDescent="0.2">
      <c r="A26" s="87" t="s">
        <v>88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33" customHeight="1" x14ac:dyDescent="0.2">
      <c r="A27" s="43" t="s">
        <v>107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33" customHeight="1" x14ac:dyDescent="0.2">
      <c r="A28" s="43" t="s">
        <v>108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33" customHeight="1" x14ac:dyDescent="0.2">
      <c r="A29" s="43" t="s">
        <v>109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33" customHeight="1" x14ac:dyDescent="0.2">
      <c r="A30" s="43" t="s">
        <v>110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75" customHeight="1" x14ac:dyDescent="0.2">
      <c r="A32" s="89" t="s">
        <v>36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</row>
    <row r="33" spans="1:79" ht="15" x14ac:dyDescent="0.2">
      <c r="A33" s="90" t="s">
        <v>28</v>
      </c>
      <c r="B33" s="90"/>
      <c r="C33" s="90"/>
      <c r="D33" s="90"/>
      <c r="E33" s="90"/>
      <c r="F33" s="90"/>
      <c r="G33" s="92" t="s">
        <v>40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</row>
    <row r="34" spans="1:79" ht="15.75" hidden="1" x14ac:dyDescent="0.2">
      <c r="A34" s="68">
        <v>1</v>
      </c>
      <c r="B34" s="68"/>
      <c r="C34" s="68"/>
      <c r="D34" s="68"/>
      <c r="E34" s="68"/>
      <c r="F34" s="68"/>
      <c r="G34" s="92">
        <v>2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4"/>
    </row>
    <row r="35" spans="1:79" ht="10.5" hidden="1" customHeight="1" x14ac:dyDescent="0.2">
      <c r="A35" s="39" t="s">
        <v>33</v>
      </c>
      <c r="B35" s="39"/>
      <c r="C35" s="39"/>
      <c r="D35" s="39"/>
      <c r="E35" s="39"/>
      <c r="F35" s="39"/>
      <c r="G35" s="83" t="s">
        <v>7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5"/>
      <c r="CA35" s="1" t="s">
        <v>49</v>
      </c>
    </row>
    <row r="36" spans="1:79" ht="12.75" customHeight="1" x14ac:dyDescent="0.2">
      <c r="A36" s="39">
        <v>1</v>
      </c>
      <c r="B36" s="39"/>
      <c r="C36" s="39"/>
      <c r="D36" s="39"/>
      <c r="E36" s="39"/>
      <c r="F36" s="39"/>
      <c r="G36" s="40" t="s">
        <v>64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2"/>
      <c r="CA36" s="1" t="s">
        <v>48</v>
      </c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89" t="s">
        <v>38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</row>
    <row r="39" spans="1:79" ht="15.95" customHeight="1" x14ac:dyDescent="0.2">
      <c r="A39" s="91" t="s">
        <v>89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89" t="s">
        <v>39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</row>
    <row r="42" spans="1:79" ht="15" x14ac:dyDescent="0.2">
      <c r="A42" s="90" t="s">
        <v>28</v>
      </c>
      <c r="B42" s="90"/>
      <c r="C42" s="90"/>
      <c r="D42" s="90"/>
      <c r="E42" s="90"/>
      <c r="F42" s="90"/>
      <c r="G42" s="92" t="s">
        <v>25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</row>
    <row r="43" spans="1:79" ht="15.75" hidden="1" x14ac:dyDescent="0.2">
      <c r="A43" s="68">
        <v>1</v>
      </c>
      <c r="B43" s="68"/>
      <c r="C43" s="68"/>
      <c r="D43" s="68"/>
      <c r="E43" s="68"/>
      <c r="F43" s="68"/>
      <c r="G43" s="92">
        <v>2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</row>
    <row r="44" spans="1:79" ht="10.5" hidden="1" customHeight="1" x14ac:dyDescent="0.2">
      <c r="A44" s="39" t="s">
        <v>6</v>
      </c>
      <c r="B44" s="39"/>
      <c r="C44" s="39"/>
      <c r="D44" s="39"/>
      <c r="E44" s="39"/>
      <c r="F44" s="39"/>
      <c r="G44" s="83" t="s">
        <v>7</v>
      </c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5"/>
      <c r="CA44" s="1" t="s">
        <v>11</v>
      </c>
    </row>
    <row r="45" spans="1:79" ht="12.75" customHeight="1" x14ac:dyDescent="0.2">
      <c r="A45" s="39">
        <v>1</v>
      </c>
      <c r="B45" s="39"/>
      <c r="C45" s="39"/>
      <c r="D45" s="39"/>
      <c r="E45" s="39"/>
      <c r="F45" s="39"/>
      <c r="G45" s="40" t="s">
        <v>65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2"/>
      <c r="CA45" s="1" t="s">
        <v>12</v>
      </c>
    </row>
    <row r="46" spans="1:79" ht="12.75" customHeight="1" x14ac:dyDescent="0.2">
      <c r="A46" s="39">
        <v>2</v>
      </c>
      <c r="B46" s="39"/>
      <c r="C46" s="39"/>
      <c r="D46" s="39"/>
      <c r="E46" s="39"/>
      <c r="F46" s="39"/>
      <c r="G46" s="40" t="s">
        <v>66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2"/>
    </row>
    <row r="47" spans="1:79" ht="12.75" customHeight="1" x14ac:dyDescent="0.2">
      <c r="A47" s="39">
        <v>3</v>
      </c>
      <c r="B47" s="39"/>
      <c r="C47" s="39"/>
      <c r="D47" s="39"/>
      <c r="E47" s="39"/>
      <c r="F47" s="39"/>
      <c r="G47" s="40" t="s">
        <v>116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2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89" t="s">
        <v>41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97" t="s">
        <v>99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68" t="s">
        <v>28</v>
      </c>
      <c r="B51" s="68"/>
      <c r="C51" s="68"/>
      <c r="D51" s="69" t="s">
        <v>26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68" t="s">
        <v>29</v>
      </c>
      <c r="AD51" s="68"/>
      <c r="AE51" s="68"/>
      <c r="AF51" s="68"/>
      <c r="AG51" s="68"/>
      <c r="AH51" s="68"/>
      <c r="AI51" s="68"/>
      <c r="AJ51" s="68"/>
      <c r="AK51" s="68" t="s">
        <v>30</v>
      </c>
      <c r="AL51" s="68"/>
      <c r="AM51" s="68"/>
      <c r="AN51" s="68"/>
      <c r="AO51" s="68"/>
      <c r="AP51" s="68"/>
      <c r="AQ51" s="68"/>
      <c r="AR51" s="68"/>
      <c r="AS51" s="68" t="s">
        <v>27</v>
      </c>
      <c r="AT51" s="68"/>
      <c r="AU51" s="68"/>
      <c r="AV51" s="68"/>
      <c r="AW51" s="68"/>
      <c r="AX51" s="68"/>
      <c r="AY51" s="68"/>
      <c r="AZ51" s="68"/>
      <c r="BA51" s="18"/>
      <c r="BB51" s="18"/>
      <c r="BC51" s="18"/>
      <c r="BD51" s="18"/>
      <c r="BE51" s="18"/>
      <c r="BF51" s="18"/>
      <c r="BG51" s="18"/>
      <c r="BH51" s="18"/>
    </row>
    <row r="52" spans="1:79" ht="6.75" customHeight="1" x14ac:dyDescent="0.2">
      <c r="A52" s="68"/>
      <c r="B52" s="68"/>
      <c r="C52" s="68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68">
        <v>1</v>
      </c>
      <c r="B53" s="68"/>
      <c r="C53" s="68"/>
      <c r="D53" s="75">
        <v>2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68">
        <v>3</v>
      </c>
      <c r="AD53" s="68"/>
      <c r="AE53" s="68"/>
      <c r="AF53" s="68"/>
      <c r="AG53" s="68"/>
      <c r="AH53" s="68"/>
      <c r="AI53" s="68"/>
      <c r="AJ53" s="68"/>
      <c r="AK53" s="68">
        <v>4</v>
      </c>
      <c r="AL53" s="68"/>
      <c r="AM53" s="68"/>
      <c r="AN53" s="68"/>
      <c r="AO53" s="68"/>
      <c r="AP53" s="68"/>
      <c r="AQ53" s="68"/>
      <c r="AR53" s="68"/>
      <c r="AS53" s="68">
        <v>5</v>
      </c>
      <c r="AT53" s="68"/>
      <c r="AU53" s="68"/>
      <c r="AV53" s="68"/>
      <c r="AW53" s="68"/>
      <c r="AX53" s="68"/>
      <c r="AY53" s="68"/>
      <c r="AZ53" s="6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39" t="s">
        <v>6</v>
      </c>
      <c r="B54" s="39"/>
      <c r="C54" s="39"/>
      <c r="D54" s="78" t="s">
        <v>7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81" t="s">
        <v>8</v>
      </c>
      <c r="AD54" s="81"/>
      <c r="AE54" s="81"/>
      <c r="AF54" s="81"/>
      <c r="AG54" s="81"/>
      <c r="AH54" s="81"/>
      <c r="AI54" s="81"/>
      <c r="AJ54" s="81"/>
      <c r="AK54" s="81" t="s">
        <v>9</v>
      </c>
      <c r="AL54" s="81"/>
      <c r="AM54" s="81"/>
      <c r="AN54" s="81"/>
      <c r="AO54" s="81"/>
      <c r="AP54" s="81"/>
      <c r="AQ54" s="81"/>
      <c r="AR54" s="81"/>
      <c r="AS54" s="48" t="s">
        <v>10</v>
      </c>
      <c r="AT54" s="81"/>
      <c r="AU54" s="81"/>
      <c r="AV54" s="81"/>
      <c r="AW54" s="81"/>
      <c r="AX54" s="81"/>
      <c r="AY54" s="81"/>
      <c r="AZ54" s="81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12.75" customHeight="1" x14ac:dyDescent="0.2">
      <c r="A55" s="39">
        <v>1</v>
      </c>
      <c r="B55" s="39"/>
      <c r="C55" s="39"/>
      <c r="D55" s="40" t="s">
        <v>67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2"/>
      <c r="AC55" s="45">
        <v>0</v>
      </c>
      <c r="AD55" s="45"/>
      <c r="AE55" s="45"/>
      <c r="AF55" s="45"/>
      <c r="AG55" s="45"/>
      <c r="AH55" s="45"/>
      <c r="AI55" s="45"/>
      <c r="AJ55" s="45"/>
      <c r="AK55" s="45">
        <f>AW73</f>
        <v>19717006</v>
      </c>
      <c r="AL55" s="45"/>
      <c r="AM55" s="45"/>
      <c r="AN55" s="45"/>
      <c r="AO55" s="45"/>
      <c r="AP55" s="45"/>
      <c r="AQ55" s="45"/>
      <c r="AR55" s="45"/>
      <c r="AS55" s="45">
        <f>AC55+AK55</f>
        <v>19717006</v>
      </c>
      <c r="AT55" s="45"/>
      <c r="AU55" s="45"/>
      <c r="AV55" s="45"/>
      <c r="AW55" s="45"/>
      <c r="AX55" s="45"/>
      <c r="AY55" s="45"/>
      <c r="AZ55" s="45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12.75" customHeight="1" x14ac:dyDescent="0.2">
      <c r="A56" s="39">
        <v>2</v>
      </c>
      <c r="B56" s="39"/>
      <c r="C56" s="39"/>
      <c r="D56" s="40" t="s">
        <v>68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2"/>
      <c r="AC56" s="45">
        <v>0</v>
      </c>
      <c r="AD56" s="45"/>
      <c r="AE56" s="45"/>
      <c r="AF56" s="45"/>
      <c r="AG56" s="45"/>
      <c r="AH56" s="45"/>
      <c r="AI56" s="45"/>
      <c r="AJ56" s="45"/>
      <c r="AK56" s="45">
        <f>AW74</f>
        <v>1547582</v>
      </c>
      <c r="AL56" s="45"/>
      <c r="AM56" s="45"/>
      <c r="AN56" s="45"/>
      <c r="AO56" s="45"/>
      <c r="AP56" s="45"/>
      <c r="AQ56" s="45"/>
      <c r="AR56" s="45"/>
      <c r="AS56" s="45">
        <f>AC56+AK56</f>
        <v>1547582</v>
      </c>
      <c r="AT56" s="45"/>
      <c r="AU56" s="45"/>
      <c r="AV56" s="45"/>
      <c r="AW56" s="45"/>
      <c r="AX56" s="45"/>
      <c r="AY56" s="45"/>
      <c r="AZ56" s="45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39">
        <v>3</v>
      </c>
      <c r="B57" s="39"/>
      <c r="C57" s="39"/>
      <c r="D57" s="40" t="s">
        <v>111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121"/>
      <c r="AC57" s="45">
        <v>0</v>
      </c>
      <c r="AD57" s="45"/>
      <c r="AE57" s="45"/>
      <c r="AF57" s="45"/>
      <c r="AG57" s="45"/>
      <c r="AH57" s="45"/>
      <c r="AI57" s="45"/>
      <c r="AJ57" s="45"/>
      <c r="AK57" s="45">
        <f>AW75</f>
        <v>2800000</v>
      </c>
      <c r="AL57" s="45"/>
      <c r="AM57" s="45"/>
      <c r="AN57" s="45"/>
      <c r="AO57" s="45"/>
      <c r="AP57" s="45"/>
      <c r="AQ57" s="45"/>
      <c r="AR57" s="45"/>
      <c r="AS57" s="45">
        <f>AC57+AK57</f>
        <v>2800000</v>
      </c>
      <c r="AT57" s="45"/>
      <c r="AU57" s="45"/>
      <c r="AV57" s="45"/>
      <c r="AW57" s="45"/>
      <c r="AX57" s="45"/>
      <c r="AY57" s="45"/>
      <c r="AZ57" s="45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53"/>
      <c r="B58" s="53"/>
      <c r="C58" s="53"/>
      <c r="D58" s="122" t="s">
        <v>69</v>
      </c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4"/>
      <c r="AC58" s="49">
        <f>AC55+AC56+AC57</f>
        <v>0</v>
      </c>
      <c r="AD58" s="49"/>
      <c r="AE58" s="49"/>
      <c r="AF58" s="49"/>
      <c r="AG58" s="49"/>
      <c r="AH58" s="49"/>
      <c r="AI58" s="49"/>
      <c r="AJ58" s="49"/>
      <c r="AK58" s="49">
        <f t="shared" ref="AK58" si="0">AK55+AK56+AK57</f>
        <v>24064588</v>
      </c>
      <c r="AL58" s="49"/>
      <c r="AM58" s="49"/>
      <c r="AN58" s="49"/>
      <c r="AO58" s="49"/>
      <c r="AP58" s="49"/>
      <c r="AQ58" s="49"/>
      <c r="AR58" s="49"/>
      <c r="AS58" s="49">
        <f t="shared" ref="AS58" si="1">AS55+AS56+AS57</f>
        <v>24064588</v>
      </c>
      <c r="AT58" s="49"/>
      <c r="AU58" s="49"/>
      <c r="AV58" s="49"/>
      <c r="AW58" s="49"/>
      <c r="AX58" s="49"/>
      <c r="AY58" s="49"/>
      <c r="AZ58" s="49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6" t="s">
        <v>42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15" customHeight="1" x14ac:dyDescent="0.2">
      <c r="A61" s="97" t="s">
        <v>99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8" t="s">
        <v>28</v>
      </c>
      <c r="B62" s="68"/>
      <c r="C62" s="68"/>
      <c r="D62" s="69" t="s">
        <v>34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68" t="s">
        <v>29</v>
      </c>
      <c r="AC62" s="68"/>
      <c r="AD62" s="68"/>
      <c r="AE62" s="68"/>
      <c r="AF62" s="68"/>
      <c r="AG62" s="68"/>
      <c r="AH62" s="68"/>
      <c r="AI62" s="68"/>
      <c r="AJ62" s="68" t="s">
        <v>30</v>
      </c>
      <c r="AK62" s="68"/>
      <c r="AL62" s="68"/>
      <c r="AM62" s="68"/>
      <c r="AN62" s="68"/>
      <c r="AO62" s="68"/>
      <c r="AP62" s="68"/>
      <c r="AQ62" s="68"/>
      <c r="AR62" s="68" t="s">
        <v>27</v>
      </c>
      <c r="AS62" s="68"/>
      <c r="AT62" s="68"/>
      <c r="AU62" s="68"/>
      <c r="AV62" s="68"/>
      <c r="AW62" s="68"/>
      <c r="AX62" s="68"/>
      <c r="AY62" s="68"/>
    </row>
    <row r="63" spans="1:79" ht="5.25" customHeight="1" x14ac:dyDescent="0.2">
      <c r="A63" s="68"/>
      <c r="B63" s="68"/>
      <c r="C63" s="68"/>
      <c r="D63" s="72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</row>
    <row r="64" spans="1:79" ht="15.75" customHeight="1" x14ac:dyDescent="0.2">
      <c r="A64" s="68">
        <v>1</v>
      </c>
      <c r="B64" s="68"/>
      <c r="C64" s="68"/>
      <c r="D64" s="75">
        <v>2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  <c r="AB64" s="68">
        <v>3</v>
      </c>
      <c r="AC64" s="68"/>
      <c r="AD64" s="68"/>
      <c r="AE64" s="68"/>
      <c r="AF64" s="68"/>
      <c r="AG64" s="68"/>
      <c r="AH64" s="68"/>
      <c r="AI64" s="68"/>
      <c r="AJ64" s="68">
        <v>4</v>
      </c>
      <c r="AK64" s="68"/>
      <c r="AL64" s="68"/>
      <c r="AM64" s="68"/>
      <c r="AN64" s="68"/>
      <c r="AO64" s="68"/>
      <c r="AP64" s="68"/>
      <c r="AQ64" s="68"/>
      <c r="AR64" s="68">
        <v>5</v>
      </c>
      <c r="AS64" s="68"/>
      <c r="AT64" s="68"/>
      <c r="AU64" s="68"/>
      <c r="AV64" s="68"/>
      <c r="AW64" s="68"/>
      <c r="AX64" s="68"/>
      <c r="AY64" s="68"/>
    </row>
    <row r="65" spans="1:79" ht="12.75" hidden="1" customHeight="1" x14ac:dyDescent="0.2">
      <c r="A65" s="39" t="s">
        <v>6</v>
      </c>
      <c r="B65" s="39"/>
      <c r="C65" s="39"/>
      <c r="D65" s="83" t="s">
        <v>7</v>
      </c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5"/>
      <c r="AB65" s="81" t="s">
        <v>8</v>
      </c>
      <c r="AC65" s="81"/>
      <c r="AD65" s="81"/>
      <c r="AE65" s="81"/>
      <c r="AF65" s="81"/>
      <c r="AG65" s="81"/>
      <c r="AH65" s="81"/>
      <c r="AI65" s="81"/>
      <c r="AJ65" s="81" t="s">
        <v>9</v>
      </c>
      <c r="AK65" s="81"/>
      <c r="AL65" s="81"/>
      <c r="AM65" s="81"/>
      <c r="AN65" s="81"/>
      <c r="AO65" s="81"/>
      <c r="AP65" s="81"/>
      <c r="AQ65" s="81"/>
      <c r="AR65" s="81" t="s">
        <v>10</v>
      </c>
      <c r="AS65" s="81"/>
      <c r="AT65" s="81"/>
      <c r="AU65" s="81"/>
      <c r="AV65" s="81"/>
      <c r="AW65" s="81"/>
      <c r="AX65" s="81"/>
      <c r="AY65" s="81"/>
      <c r="CA65" s="1" t="s">
        <v>15</v>
      </c>
    </row>
    <row r="66" spans="1:79" s="4" customFormat="1" ht="12.75" customHeight="1" x14ac:dyDescent="0.2">
      <c r="A66" s="53"/>
      <c r="B66" s="53"/>
      <c r="C66" s="53"/>
      <c r="D66" s="59" t="s">
        <v>27</v>
      </c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5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>
        <f>AB66+AJ66</f>
        <v>0</v>
      </c>
      <c r="AS66" s="49"/>
      <c r="AT66" s="49"/>
      <c r="AU66" s="49"/>
      <c r="AV66" s="49"/>
      <c r="AW66" s="49"/>
      <c r="AX66" s="49"/>
      <c r="AY66" s="49"/>
      <c r="CA66" s="4" t="s">
        <v>16</v>
      </c>
    </row>
    <row r="68" spans="1:79" ht="15.75" customHeight="1" x14ac:dyDescent="0.2">
      <c r="A68" s="89" t="s">
        <v>43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</row>
    <row r="69" spans="1:79" ht="30" customHeight="1" x14ac:dyDescent="0.2">
      <c r="A69" s="68" t="s">
        <v>28</v>
      </c>
      <c r="B69" s="68"/>
      <c r="C69" s="68"/>
      <c r="D69" s="68"/>
      <c r="E69" s="68"/>
      <c r="F69" s="68"/>
      <c r="G69" s="75" t="s">
        <v>44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68" t="s">
        <v>2</v>
      </c>
      <c r="AA69" s="68"/>
      <c r="AB69" s="68"/>
      <c r="AC69" s="68"/>
      <c r="AD69" s="68"/>
      <c r="AE69" s="68" t="s">
        <v>1</v>
      </c>
      <c r="AF69" s="68"/>
      <c r="AG69" s="68"/>
      <c r="AH69" s="68"/>
      <c r="AI69" s="68"/>
      <c r="AJ69" s="68"/>
      <c r="AK69" s="68"/>
      <c r="AL69" s="68"/>
      <c r="AM69" s="68"/>
      <c r="AN69" s="68"/>
      <c r="AO69" s="75" t="s">
        <v>29</v>
      </c>
      <c r="AP69" s="76"/>
      <c r="AQ69" s="76"/>
      <c r="AR69" s="76"/>
      <c r="AS69" s="76"/>
      <c r="AT69" s="76"/>
      <c r="AU69" s="76"/>
      <c r="AV69" s="77"/>
      <c r="AW69" s="75" t="s">
        <v>30</v>
      </c>
      <c r="AX69" s="76"/>
      <c r="AY69" s="76"/>
      <c r="AZ69" s="76"/>
      <c r="BA69" s="76"/>
      <c r="BB69" s="76"/>
      <c r="BC69" s="76"/>
      <c r="BD69" s="77"/>
      <c r="BE69" s="75" t="s">
        <v>27</v>
      </c>
      <c r="BF69" s="76"/>
      <c r="BG69" s="76"/>
      <c r="BH69" s="76"/>
      <c r="BI69" s="76"/>
      <c r="BJ69" s="76"/>
      <c r="BK69" s="76"/>
      <c r="BL69" s="77"/>
    </row>
    <row r="70" spans="1:79" ht="15.75" customHeight="1" x14ac:dyDescent="0.2">
      <c r="A70" s="68">
        <v>1</v>
      </c>
      <c r="B70" s="68"/>
      <c r="C70" s="68"/>
      <c r="D70" s="68"/>
      <c r="E70" s="68"/>
      <c r="F70" s="68"/>
      <c r="G70" s="75">
        <v>2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8">
        <v>3</v>
      </c>
      <c r="AA70" s="68"/>
      <c r="AB70" s="68"/>
      <c r="AC70" s="68"/>
      <c r="AD70" s="68"/>
      <c r="AE70" s="68">
        <v>4</v>
      </c>
      <c r="AF70" s="68"/>
      <c r="AG70" s="68"/>
      <c r="AH70" s="68"/>
      <c r="AI70" s="68"/>
      <c r="AJ70" s="68"/>
      <c r="AK70" s="68"/>
      <c r="AL70" s="68"/>
      <c r="AM70" s="68"/>
      <c r="AN70" s="68"/>
      <c r="AO70" s="68">
        <v>5</v>
      </c>
      <c r="AP70" s="68"/>
      <c r="AQ70" s="68"/>
      <c r="AR70" s="68"/>
      <c r="AS70" s="68"/>
      <c r="AT70" s="68"/>
      <c r="AU70" s="68"/>
      <c r="AV70" s="68"/>
      <c r="AW70" s="68">
        <v>6</v>
      </c>
      <c r="AX70" s="68"/>
      <c r="AY70" s="68"/>
      <c r="AZ70" s="68"/>
      <c r="BA70" s="68"/>
      <c r="BB70" s="68"/>
      <c r="BC70" s="68"/>
      <c r="BD70" s="68"/>
      <c r="BE70" s="68">
        <v>7</v>
      </c>
      <c r="BF70" s="68"/>
      <c r="BG70" s="68"/>
      <c r="BH70" s="68"/>
      <c r="BI70" s="68"/>
      <c r="BJ70" s="68"/>
      <c r="BK70" s="68"/>
      <c r="BL70" s="68"/>
    </row>
    <row r="71" spans="1:79" ht="12.75" hidden="1" customHeight="1" x14ac:dyDescent="0.2">
      <c r="A71" s="39" t="s">
        <v>33</v>
      </c>
      <c r="B71" s="39"/>
      <c r="C71" s="39"/>
      <c r="D71" s="39"/>
      <c r="E71" s="39"/>
      <c r="F71" s="39"/>
      <c r="G71" s="83" t="s">
        <v>7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  <c r="Z71" s="39" t="s">
        <v>19</v>
      </c>
      <c r="AA71" s="39"/>
      <c r="AB71" s="39"/>
      <c r="AC71" s="39"/>
      <c r="AD71" s="39"/>
      <c r="AE71" s="112" t="s">
        <v>32</v>
      </c>
      <c r="AF71" s="112"/>
      <c r="AG71" s="112"/>
      <c r="AH71" s="112"/>
      <c r="AI71" s="112"/>
      <c r="AJ71" s="112"/>
      <c r="AK71" s="112"/>
      <c r="AL71" s="112"/>
      <c r="AM71" s="112"/>
      <c r="AN71" s="83"/>
      <c r="AO71" s="81" t="s">
        <v>8</v>
      </c>
      <c r="AP71" s="81"/>
      <c r="AQ71" s="81"/>
      <c r="AR71" s="81"/>
      <c r="AS71" s="81"/>
      <c r="AT71" s="81"/>
      <c r="AU71" s="81"/>
      <c r="AV71" s="81"/>
      <c r="AW71" s="81" t="s">
        <v>31</v>
      </c>
      <c r="AX71" s="81"/>
      <c r="AY71" s="81"/>
      <c r="AZ71" s="81"/>
      <c r="BA71" s="81"/>
      <c r="BB71" s="81"/>
      <c r="BC71" s="81"/>
      <c r="BD71" s="81"/>
      <c r="BE71" s="81" t="s">
        <v>10</v>
      </c>
      <c r="BF71" s="81"/>
      <c r="BG71" s="81"/>
      <c r="BH71" s="81"/>
      <c r="BI71" s="81"/>
      <c r="BJ71" s="81"/>
      <c r="BK71" s="81"/>
      <c r="BL71" s="81"/>
      <c r="CA71" s="1" t="s">
        <v>17</v>
      </c>
    </row>
    <row r="72" spans="1:79" s="4" customFormat="1" ht="22.5" customHeight="1" x14ac:dyDescent="0.2">
      <c r="A72" s="53">
        <v>0</v>
      </c>
      <c r="B72" s="53"/>
      <c r="C72" s="53"/>
      <c r="D72" s="53"/>
      <c r="E72" s="53"/>
      <c r="F72" s="53"/>
      <c r="G72" s="109" t="s">
        <v>70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57"/>
      <c r="AA72" s="57"/>
      <c r="AB72" s="57"/>
      <c r="AC72" s="57"/>
      <c r="AD72" s="57"/>
      <c r="AE72" s="58"/>
      <c r="AF72" s="58"/>
      <c r="AG72" s="58"/>
      <c r="AH72" s="58"/>
      <c r="AI72" s="58"/>
      <c r="AJ72" s="58"/>
      <c r="AK72" s="58"/>
      <c r="AL72" s="58"/>
      <c r="AM72" s="58"/>
      <c r="AN72" s="5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>
        <f t="shared" ref="BE72:BE86" si="2">AO72+AW72</f>
        <v>0</v>
      </c>
      <c r="BF72" s="49"/>
      <c r="BG72" s="49"/>
      <c r="BH72" s="49"/>
      <c r="BI72" s="49"/>
      <c r="BJ72" s="49"/>
      <c r="BK72" s="49"/>
      <c r="BL72" s="49"/>
      <c r="CA72" s="4" t="s">
        <v>18</v>
      </c>
    </row>
    <row r="73" spans="1:79" ht="22.5" customHeight="1" x14ac:dyDescent="0.2">
      <c r="A73" s="39">
        <v>0</v>
      </c>
      <c r="B73" s="39"/>
      <c r="C73" s="39"/>
      <c r="D73" s="39"/>
      <c r="E73" s="39"/>
      <c r="F73" s="39"/>
      <c r="G73" s="50" t="s">
        <v>71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48" t="s">
        <v>72</v>
      </c>
      <c r="AA73" s="48"/>
      <c r="AB73" s="48"/>
      <c r="AC73" s="48"/>
      <c r="AD73" s="48"/>
      <c r="AE73" s="48" t="s">
        <v>73</v>
      </c>
      <c r="AF73" s="48"/>
      <c r="AG73" s="48"/>
      <c r="AH73" s="48"/>
      <c r="AI73" s="48"/>
      <c r="AJ73" s="48"/>
      <c r="AK73" s="48"/>
      <c r="AL73" s="48"/>
      <c r="AM73" s="48"/>
      <c r="AN73" s="60"/>
      <c r="AO73" s="45">
        <v>0</v>
      </c>
      <c r="AP73" s="45"/>
      <c r="AQ73" s="45"/>
      <c r="AR73" s="45"/>
      <c r="AS73" s="45"/>
      <c r="AT73" s="45"/>
      <c r="AU73" s="45"/>
      <c r="AV73" s="45"/>
      <c r="AW73" s="45">
        <f>98000+115000+9580103+9923903</f>
        <v>19717006</v>
      </c>
      <c r="AX73" s="45"/>
      <c r="AY73" s="45"/>
      <c r="AZ73" s="45"/>
      <c r="BA73" s="45"/>
      <c r="BB73" s="45"/>
      <c r="BC73" s="45"/>
      <c r="BD73" s="45"/>
      <c r="BE73" s="45">
        <f t="shared" si="2"/>
        <v>19717006</v>
      </c>
      <c r="BF73" s="45"/>
      <c r="BG73" s="45"/>
      <c r="BH73" s="45"/>
      <c r="BI73" s="45"/>
      <c r="BJ73" s="45"/>
      <c r="BK73" s="45"/>
      <c r="BL73" s="45"/>
    </row>
    <row r="74" spans="1:79" ht="22.5" customHeight="1" x14ac:dyDescent="0.2">
      <c r="A74" s="39">
        <v>0</v>
      </c>
      <c r="B74" s="39"/>
      <c r="C74" s="39"/>
      <c r="D74" s="39"/>
      <c r="E74" s="39"/>
      <c r="F74" s="39"/>
      <c r="G74" s="50" t="s">
        <v>74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8" t="s">
        <v>72</v>
      </c>
      <c r="AA74" s="48"/>
      <c r="AB74" s="48"/>
      <c r="AC74" s="48"/>
      <c r="AD74" s="48"/>
      <c r="AE74" s="48" t="s">
        <v>73</v>
      </c>
      <c r="AF74" s="48"/>
      <c r="AG74" s="48"/>
      <c r="AH74" s="48"/>
      <c r="AI74" s="48"/>
      <c r="AJ74" s="48"/>
      <c r="AK74" s="48"/>
      <c r="AL74" s="48"/>
      <c r="AM74" s="48"/>
      <c r="AN74" s="60"/>
      <c r="AO74" s="45">
        <v>0</v>
      </c>
      <c r="AP74" s="45"/>
      <c r="AQ74" s="45"/>
      <c r="AR74" s="45"/>
      <c r="AS74" s="45"/>
      <c r="AT74" s="45"/>
      <c r="AU74" s="45"/>
      <c r="AV74" s="45"/>
      <c r="AW74" s="45">
        <f>1547582</f>
        <v>1547582</v>
      </c>
      <c r="AX74" s="45"/>
      <c r="AY74" s="45"/>
      <c r="AZ74" s="45"/>
      <c r="BA74" s="45"/>
      <c r="BB74" s="45"/>
      <c r="BC74" s="45"/>
      <c r="BD74" s="45"/>
      <c r="BE74" s="45">
        <f t="shared" si="2"/>
        <v>1547582</v>
      </c>
      <c r="BF74" s="45"/>
      <c r="BG74" s="45"/>
      <c r="BH74" s="45"/>
      <c r="BI74" s="45"/>
      <c r="BJ74" s="45"/>
      <c r="BK74" s="45"/>
      <c r="BL74" s="45"/>
    </row>
    <row r="75" spans="1:79" ht="22.5" customHeight="1" x14ac:dyDescent="0.2">
      <c r="A75" s="39"/>
      <c r="B75" s="39"/>
      <c r="C75" s="39"/>
      <c r="D75" s="39"/>
      <c r="E75" s="39"/>
      <c r="F75" s="39"/>
      <c r="G75" s="50" t="s">
        <v>112</v>
      </c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6"/>
      <c r="Z75" s="48" t="s">
        <v>72</v>
      </c>
      <c r="AA75" s="48"/>
      <c r="AB75" s="48"/>
      <c r="AC75" s="48"/>
      <c r="AD75" s="48"/>
      <c r="AE75" s="48" t="s">
        <v>73</v>
      </c>
      <c r="AF75" s="48"/>
      <c r="AG75" s="48"/>
      <c r="AH75" s="48"/>
      <c r="AI75" s="48"/>
      <c r="AJ75" s="48"/>
      <c r="AK75" s="48"/>
      <c r="AL75" s="48"/>
      <c r="AM75" s="48"/>
      <c r="AN75" s="60"/>
      <c r="AO75" s="45">
        <v>0</v>
      </c>
      <c r="AP75" s="45"/>
      <c r="AQ75" s="45"/>
      <c r="AR75" s="45"/>
      <c r="AS75" s="45"/>
      <c r="AT75" s="45"/>
      <c r="AU75" s="45"/>
      <c r="AV75" s="45"/>
      <c r="AW75" s="45">
        <f>2800000</f>
        <v>2800000</v>
      </c>
      <c r="AX75" s="45"/>
      <c r="AY75" s="45"/>
      <c r="AZ75" s="45"/>
      <c r="BA75" s="45"/>
      <c r="BB75" s="45"/>
      <c r="BC75" s="45"/>
      <c r="BD75" s="45"/>
      <c r="BE75" s="45">
        <f t="shared" ref="BE75" si="3">AO75+AW75</f>
        <v>2800000</v>
      </c>
      <c r="BF75" s="45"/>
      <c r="BG75" s="45"/>
      <c r="BH75" s="45"/>
      <c r="BI75" s="45"/>
      <c r="BJ75" s="45"/>
      <c r="BK75" s="45"/>
      <c r="BL75" s="45"/>
    </row>
    <row r="76" spans="1:79" s="4" customFormat="1" ht="22.5" customHeight="1" x14ac:dyDescent="0.2">
      <c r="A76" s="53"/>
      <c r="B76" s="53"/>
      <c r="C76" s="53"/>
      <c r="D76" s="53"/>
      <c r="E76" s="53"/>
      <c r="F76" s="53"/>
      <c r="G76" s="54" t="s">
        <v>75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/>
      <c r="AA76" s="57"/>
      <c r="AB76" s="57"/>
      <c r="AC76" s="57"/>
      <c r="AD76" s="57"/>
      <c r="AE76" s="58"/>
      <c r="AF76" s="58"/>
      <c r="AG76" s="58"/>
      <c r="AH76" s="58"/>
      <c r="AI76" s="58"/>
      <c r="AJ76" s="58"/>
      <c r="AK76" s="58"/>
      <c r="AL76" s="58"/>
      <c r="AM76" s="58"/>
      <c r="AN76" s="5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>
        <f t="shared" si="2"/>
        <v>0</v>
      </c>
      <c r="BF76" s="49"/>
      <c r="BG76" s="49"/>
      <c r="BH76" s="49"/>
      <c r="BI76" s="49"/>
      <c r="BJ76" s="49"/>
      <c r="BK76" s="49"/>
      <c r="BL76" s="49"/>
    </row>
    <row r="77" spans="1:79" ht="22.5" customHeight="1" x14ac:dyDescent="0.2">
      <c r="A77" s="39"/>
      <c r="B77" s="39"/>
      <c r="C77" s="39"/>
      <c r="D77" s="39"/>
      <c r="E77" s="39"/>
      <c r="F77" s="39"/>
      <c r="G77" s="50" t="s">
        <v>76</v>
      </c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2"/>
      <c r="Z77" s="48" t="s">
        <v>77</v>
      </c>
      <c r="AA77" s="48"/>
      <c r="AB77" s="48"/>
      <c r="AC77" s="48"/>
      <c r="AD77" s="48"/>
      <c r="AE77" s="50" t="s">
        <v>78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45">
        <v>0</v>
      </c>
      <c r="AP77" s="45"/>
      <c r="AQ77" s="45"/>
      <c r="AR77" s="45"/>
      <c r="AS77" s="45"/>
      <c r="AT77" s="45"/>
      <c r="AU77" s="45"/>
      <c r="AV77" s="45"/>
      <c r="AW77" s="45">
        <f>1+1+3</f>
        <v>5</v>
      </c>
      <c r="AX77" s="45"/>
      <c r="AY77" s="45"/>
      <c r="AZ77" s="45"/>
      <c r="BA77" s="45"/>
      <c r="BB77" s="45"/>
      <c r="BC77" s="45"/>
      <c r="BD77" s="45"/>
      <c r="BE77" s="45">
        <f t="shared" si="2"/>
        <v>5</v>
      </c>
      <c r="BF77" s="45"/>
      <c r="BG77" s="45"/>
      <c r="BH77" s="45"/>
      <c r="BI77" s="45"/>
      <c r="BJ77" s="45"/>
      <c r="BK77" s="45"/>
      <c r="BL77" s="45"/>
    </row>
    <row r="78" spans="1:79" ht="22.5" customHeight="1" x14ac:dyDescent="0.2">
      <c r="A78" s="39"/>
      <c r="B78" s="39"/>
      <c r="C78" s="39"/>
      <c r="D78" s="39"/>
      <c r="E78" s="39"/>
      <c r="F78" s="39"/>
      <c r="G78" s="50" t="s">
        <v>79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48" t="s">
        <v>77</v>
      </c>
      <c r="AA78" s="48"/>
      <c r="AB78" s="48"/>
      <c r="AC78" s="48"/>
      <c r="AD78" s="48"/>
      <c r="AE78" s="50" t="s">
        <v>78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45">
        <v>0</v>
      </c>
      <c r="AP78" s="45"/>
      <c r="AQ78" s="45"/>
      <c r="AR78" s="45"/>
      <c r="AS78" s="45"/>
      <c r="AT78" s="45"/>
      <c r="AU78" s="45"/>
      <c r="AV78" s="45"/>
      <c r="AW78" s="45">
        <f>3</f>
        <v>3</v>
      </c>
      <c r="AX78" s="45"/>
      <c r="AY78" s="45"/>
      <c r="AZ78" s="45"/>
      <c r="BA78" s="45"/>
      <c r="BB78" s="45"/>
      <c r="BC78" s="45"/>
      <c r="BD78" s="45"/>
      <c r="BE78" s="45">
        <f t="shared" si="2"/>
        <v>3</v>
      </c>
      <c r="BF78" s="45"/>
      <c r="BG78" s="45"/>
      <c r="BH78" s="45"/>
      <c r="BI78" s="45"/>
      <c r="BJ78" s="45"/>
      <c r="BK78" s="45"/>
      <c r="BL78" s="45"/>
    </row>
    <row r="79" spans="1:79" ht="22.5" customHeight="1" x14ac:dyDescent="0.2">
      <c r="A79" s="39"/>
      <c r="B79" s="39"/>
      <c r="C79" s="39"/>
      <c r="D79" s="39"/>
      <c r="E79" s="39"/>
      <c r="F79" s="39"/>
      <c r="G79" s="50" t="s">
        <v>113</v>
      </c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6"/>
      <c r="Z79" s="48" t="s">
        <v>77</v>
      </c>
      <c r="AA79" s="48"/>
      <c r="AB79" s="48"/>
      <c r="AC79" s="48"/>
      <c r="AD79" s="48"/>
      <c r="AE79" s="50" t="s">
        <v>78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45">
        <v>0</v>
      </c>
      <c r="AP79" s="45"/>
      <c r="AQ79" s="45"/>
      <c r="AR79" s="45"/>
      <c r="AS79" s="45"/>
      <c r="AT79" s="45"/>
      <c r="AU79" s="45"/>
      <c r="AV79" s="45"/>
      <c r="AW79" s="45">
        <v>1</v>
      </c>
      <c r="AX79" s="45"/>
      <c r="AY79" s="45"/>
      <c r="AZ79" s="45"/>
      <c r="BA79" s="45"/>
      <c r="BB79" s="45"/>
      <c r="BC79" s="45"/>
      <c r="BD79" s="45"/>
      <c r="BE79" s="45">
        <f t="shared" ref="BE79" si="4">AO79+AW79</f>
        <v>1</v>
      </c>
      <c r="BF79" s="45"/>
      <c r="BG79" s="45"/>
      <c r="BH79" s="45"/>
      <c r="BI79" s="45"/>
      <c r="BJ79" s="45"/>
      <c r="BK79" s="45"/>
      <c r="BL79" s="45"/>
    </row>
    <row r="80" spans="1:79" s="4" customFormat="1" ht="22.5" customHeight="1" x14ac:dyDescent="0.2">
      <c r="A80" s="53"/>
      <c r="B80" s="53"/>
      <c r="C80" s="53"/>
      <c r="D80" s="53"/>
      <c r="E80" s="53"/>
      <c r="F80" s="53"/>
      <c r="G80" s="54" t="s">
        <v>80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/>
      <c r="AA80" s="57"/>
      <c r="AB80" s="57"/>
      <c r="AC80" s="57"/>
      <c r="AD80" s="57"/>
      <c r="AE80" s="54"/>
      <c r="AF80" s="55"/>
      <c r="AG80" s="55"/>
      <c r="AH80" s="55"/>
      <c r="AI80" s="55"/>
      <c r="AJ80" s="55"/>
      <c r="AK80" s="55"/>
      <c r="AL80" s="55"/>
      <c r="AM80" s="55"/>
      <c r="AN80" s="56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>
        <f t="shared" si="2"/>
        <v>0</v>
      </c>
      <c r="BF80" s="49"/>
      <c r="BG80" s="49"/>
      <c r="BH80" s="49"/>
      <c r="BI80" s="49"/>
      <c r="BJ80" s="49"/>
      <c r="BK80" s="49"/>
      <c r="BL80" s="49"/>
    </row>
    <row r="81" spans="1:64" ht="22.5" customHeight="1" x14ac:dyDescent="0.2">
      <c r="A81" s="39"/>
      <c r="B81" s="39"/>
      <c r="C81" s="39"/>
      <c r="D81" s="39"/>
      <c r="E81" s="39"/>
      <c r="F81" s="39"/>
      <c r="G81" s="50" t="s">
        <v>81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2"/>
      <c r="Z81" s="48" t="s">
        <v>72</v>
      </c>
      <c r="AA81" s="48"/>
      <c r="AB81" s="48"/>
      <c r="AC81" s="48"/>
      <c r="AD81" s="48"/>
      <c r="AE81" s="50" t="s">
        <v>82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45">
        <v>0</v>
      </c>
      <c r="AP81" s="45"/>
      <c r="AQ81" s="45"/>
      <c r="AR81" s="45"/>
      <c r="AS81" s="45"/>
      <c r="AT81" s="45"/>
      <c r="AU81" s="45"/>
      <c r="AV81" s="45"/>
      <c r="AW81" s="45">
        <f>AW73/AW77</f>
        <v>3943401.2</v>
      </c>
      <c r="AX81" s="45"/>
      <c r="AY81" s="45"/>
      <c r="AZ81" s="45"/>
      <c r="BA81" s="45"/>
      <c r="BB81" s="45"/>
      <c r="BC81" s="45"/>
      <c r="BD81" s="45"/>
      <c r="BE81" s="45">
        <f t="shared" si="2"/>
        <v>3943401.2</v>
      </c>
      <c r="BF81" s="45"/>
      <c r="BG81" s="45"/>
      <c r="BH81" s="45"/>
      <c r="BI81" s="45"/>
      <c r="BJ81" s="45"/>
      <c r="BK81" s="45"/>
      <c r="BL81" s="45"/>
    </row>
    <row r="82" spans="1:64" ht="22.5" customHeight="1" x14ac:dyDescent="0.2">
      <c r="A82" s="39"/>
      <c r="B82" s="39"/>
      <c r="C82" s="39"/>
      <c r="D82" s="39"/>
      <c r="E82" s="39"/>
      <c r="F82" s="39"/>
      <c r="G82" s="50" t="s">
        <v>83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48" t="s">
        <v>72</v>
      </c>
      <c r="AA82" s="48"/>
      <c r="AB82" s="48"/>
      <c r="AC82" s="48"/>
      <c r="AD82" s="48"/>
      <c r="AE82" s="50" t="s">
        <v>82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45">
        <v>0</v>
      </c>
      <c r="AP82" s="45"/>
      <c r="AQ82" s="45"/>
      <c r="AR82" s="45"/>
      <c r="AS82" s="45"/>
      <c r="AT82" s="45"/>
      <c r="AU82" s="45"/>
      <c r="AV82" s="45"/>
      <c r="AW82" s="45">
        <f>AW74/AW78</f>
        <v>515860.66666666669</v>
      </c>
      <c r="AX82" s="45"/>
      <c r="AY82" s="45"/>
      <c r="AZ82" s="45"/>
      <c r="BA82" s="45"/>
      <c r="BB82" s="45"/>
      <c r="BC82" s="45"/>
      <c r="BD82" s="45"/>
      <c r="BE82" s="45">
        <f t="shared" si="2"/>
        <v>515860.66666666669</v>
      </c>
      <c r="BF82" s="45"/>
      <c r="BG82" s="45"/>
      <c r="BH82" s="45"/>
      <c r="BI82" s="45"/>
      <c r="BJ82" s="45"/>
      <c r="BK82" s="45"/>
      <c r="BL82" s="45"/>
    </row>
    <row r="83" spans="1:64" ht="22.5" customHeight="1" x14ac:dyDescent="0.2">
      <c r="A83" s="39"/>
      <c r="B83" s="39"/>
      <c r="C83" s="39"/>
      <c r="D83" s="39"/>
      <c r="E83" s="39"/>
      <c r="F83" s="39"/>
      <c r="G83" s="50" t="s">
        <v>114</v>
      </c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6"/>
      <c r="Z83" s="48" t="s">
        <v>72</v>
      </c>
      <c r="AA83" s="48"/>
      <c r="AB83" s="48"/>
      <c r="AC83" s="48"/>
      <c r="AD83" s="48"/>
      <c r="AE83" s="50" t="s">
        <v>82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45">
        <v>0</v>
      </c>
      <c r="AP83" s="45"/>
      <c r="AQ83" s="45"/>
      <c r="AR83" s="45"/>
      <c r="AS83" s="45"/>
      <c r="AT83" s="45"/>
      <c r="AU83" s="45"/>
      <c r="AV83" s="45"/>
      <c r="AW83" s="45">
        <f>AW75/AW79</f>
        <v>2800000</v>
      </c>
      <c r="AX83" s="45"/>
      <c r="AY83" s="45"/>
      <c r="AZ83" s="45"/>
      <c r="BA83" s="45"/>
      <c r="BB83" s="45"/>
      <c r="BC83" s="45"/>
      <c r="BD83" s="45"/>
      <c r="BE83" s="45">
        <f t="shared" ref="BE83" si="5">AO83+AW83</f>
        <v>2800000</v>
      </c>
      <c r="BF83" s="45"/>
      <c r="BG83" s="45"/>
      <c r="BH83" s="45"/>
      <c r="BI83" s="45"/>
      <c r="BJ83" s="45"/>
      <c r="BK83" s="45"/>
      <c r="BL83" s="45"/>
    </row>
    <row r="84" spans="1:64" s="4" customFormat="1" ht="22.5" customHeight="1" x14ac:dyDescent="0.2">
      <c r="A84" s="53">
        <v>0</v>
      </c>
      <c r="B84" s="53"/>
      <c r="C84" s="53"/>
      <c r="D84" s="53"/>
      <c r="E84" s="53"/>
      <c r="F84" s="53"/>
      <c r="G84" s="54" t="s">
        <v>84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57"/>
      <c r="AA84" s="57"/>
      <c r="AB84" s="57"/>
      <c r="AC84" s="57"/>
      <c r="AD84" s="57"/>
      <c r="AE84" s="54"/>
      <c r="AF84" s="55"/>
      <c r="AG84" s="55"/>
      <c r="AH84" s="55"/>
      <c r="AI84" s="55"/>
      <c r="AJ84" s="55"/>
      <c r="AK84" s="55"/>
      <c r="AL84" s="55"/>
      <c r="AM84" s="55"/>
      <c r="AN84" s="56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>
        <f t="shared" si="2"/>
        <v>0</v>
      </c>
      <c r="BF84" s="49"/>
      <c r="BG84" s="49"/>
      <c r="BH84" s="49"/>
      <c r="BI84" s="49"/>
      <c r="BJ84" s="49"/>
      <c r="BK84" s="49"/>
      <c r="BL84" s="49"/>
    </row>
    <row r="85" spans="1:64" ht="22.5" customHeight="1" x14ac:dyDescent="0.2">
      <c r="A85" s="39">
        <v>0</v>
      </c>
      <c r="B85" s="39"/>
      <c r="C85" s="39"/>
      <c r="D85" s="39"/>
      <c r="E85" s="39"/>
      <c r="F85" s="39"/>
      <c r="G85" s="50" t="s">
        <v>85</v>
      </c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2"/>
      <c r="Z85" s="48" t="s">
        <v>86</v>
      </c>
      <c r="AA85" s="48"/>
      <c r="AB85" s="48"/>
      <c r="AC85" s="48"/>
      <c r="AD85" s="48"/>
      <c r="AE85" s="50" t="s">
        <v>82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45">
        <v>0</v>
      </c>
      <c r="AP85" s="45"/>
      <c r="AQ85" s="45"/>
      <c r="AR85" s="45"/>
      <c r="AS85" s="45"/>
      <c r="AT85" s="45"/>
      <c r="AU85" s="45"/>
      <c r="AV85" s="45"/>
      <c r="AW85" s="45">
        <v>100</v>
      </c>
      <c r="AX85" s="45"/>
      <c r="AY85" s="45"/>
      <c r="AZ85" s="45"/>
      <c r="BA85" s="45"/>
      <c r="BB85" s="45"/>
      <c r="BC85" s="45"/>
      <c r="BD85" s="45"/>
      <c r="BE85" s="45">
        <f t="shared" si="2"/>
        <v>100</v>
      </c>
      <c r="BF85" s="45"/>
      <c r="BG85" s="45"/>
      <c r="BH85" s="45"/>
      <c r="BI85" s="45"/>
      <c r="BJ85" s="45"/>
      <c r="BK85" s="45"/>
      <c r="BL85" s="45"/>
    </row>
    <row r="86" spans="1:64" ht="22.5" customHeight="1" x14ac:dyDescent="0.2">
      <c r="A86" s="39">
        <v>0</v>
      </c>
      <c r="B86" s="39"/>
      <c r="C86" s="39"/>
      <c r="D86" s="39"/>
      <c r="E86" s="39"/>
      <c r="F86" s="39"/>
      <c r="G86" s="46" t="s">
        <v>87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 t="s">
        <v>86</v>
      </c>
      <c r="AA86" s="48"/>
      <c r="AB86" s="48"/>
      <c r="AC86" s="48"/>
      <c r="AD86" s="48"/>
      <c r="AE86" s="46" t="s">
        <v>82</v>
      </c>
      <c r="AF86" s="47"/>
      <c r="AG86" s="47"/>
      <c r="AH86" s="47"/>
      <c r="AI86" s="47"/>
      <c r="AJ86" s="47"/>
      <c r="AK86" s="47"/>
      <c r="AL86" s="47"/>
      <c r="AM86" s="47"/>
      <c r="AN86" s="47"/>
      <c r="AO86" s="45">
        <v>0</v>
      </c>
      <c r="AP86" s="45"/>
      <c r="AQ86" s="45"/>
      <c r="AR86" s="45"/>
      <c r="AS86" s="45"/>
      <c r="AT86" s="45"/>
      <c r="AU86" s="45"/>
      <c r="AV86" s="45"/>
      <c r="AW86" s="45">
        <v>100</v>
      </c>
      <c r="AX86" s="45"/>
      <c r="AY86" s="45"/>
      <c r="AZ86" s="45"/>
      <c r="BA86" s="45"/>
      <c r="BB86" s="45"/>
      <c r="BC86" s="45"/>
      <c r="BD86" s="45"/>
      <c r="BE86" s="45">
        <f t="shared" si="2"/>
        <v>100</v>
      </c>
      <c r="BF86" s="45"/>
      <c r="BG86" s="45"/>
      <c r="BH86" s="45"/>
      <c r="BI86" s="45"/>
      <c r="BJ86" s="45"/>
      <c r="BK86" s="45"/>
      <c r="BL86" s="45"/>
    </row>
    <row r="87" spans="1:64" ht="22.5" customHeight="1" x14ac:dyDescent="0.2">
      <c r="A87" s="39"/>
      <c r="B87" s="39"/>
      <c r="C87" s="39"/>
      <c r="D87" s="39"/>
      <c r="E87" s="39"/>
      <c r="F87" s="39"/>
      <c r="G87" s="50" t="s">
        <v>115</v>
      </c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6"/>
      <c r="Z87" s="48" t="s">
        <v>86</v>
      </c>
      <c r="AA87" s="48"/>
      <c r="AB87" s="48"/>
      <c r="AC87" s="48"/>
      <c r="AD87" s="48"/>
      <c r="AE87" s="46" t="s">
        <v>82</v>
      </c>
      <c r="AF87" s="47"/>
      <c r="AG87" s="47"/>
      <c r="AH87" s="47"/>
      <c r="AI87" s="47"/>
      <c r="AJ87" s="47"/>
      <c r="AK87" s="47"/>
      <c r="AL87" s="47"/>
      <c r="AM87" s="47"/>
      <c r="AN87" s="47"/>
      <c r="AO87" s="45">
        <v>0</v>
      </c>
      <c r="AP87" s="45"/>
      <c r="AQ87" s="45"/>
      <c r="AR87" s="45"/>
      <c r="AS87" s="45"/>
      <c r="AT87" s="45"/>
      <c r="AU87" s="45"/>
      <c r="AV87" s="45"/>
      <c r="AW87" s="45">
        <v>100</v>
      </c>
      <c r="AX87" s="45"/>
      <c r="AY87" s="45"/>
      <c r="AZ87" s="45"/>
      <c r="BA87" s="45"/>
      <c r="BB87" s="45"/>
      <c r="BC87" s="45"/>
      <c r="BD87" s="45"/>
      <c r="BE87" s="45">
        <f t="shared" ref="BE87" si="6">AO87+AW87</f>
        <v>100</v>
      </c>
      <c r="BF87" s="45"/>
      <c r="BG87" s="45"/>
      <c r="BH87" s="45"/>
      <c r="BI87" s="45"/>
      <c r="BJ87" s="45"/>
      <c r="BK87" s="45"/>
      <c r="BL87" s="45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3" t="s">
        <v>93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5"/>
      <c r="AO90" s="101" t="s">
        <v>95</v>
      </c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64" x14ac:dyDescent="0.2">
      <c r="W91" s="108" t="s">
        <v>5</v>
      </c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O91" s="108" t="s">
        <v>52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ht="15.75" customHeight="1" x14ac:dyDescent="0.2">
      <c r="A92" s="120" t="s">
        <v>3</v>
      </c>
      <c r="B92" s="120"/>
      <c r="C92" s="120"/>
      <c r="D92" s="120"/>
      <c r="E92" s="120"/>
      <c r="F92" s="120"/>
    </row>
    <row r="93" spans="1:64" ht="13.15" customHeight="1" x14ac:dyDescent="0.2">
      <c r="A93" s="116" t="s">
        <v>92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</row>
    <row r="94" spans="1:64" x14ac:dyDescent="0.2">
      <c r="A94" s="118" t="s">
        <v>47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3" t="s">
        <v>94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5"/>
      <c r="AO96" s="101" t="s">
        <v>96</v>
      </c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x14ac:dyDescent="0.2">
      <c r="W97" s="108" t="s">
        <v>5</v>
      </c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O97" s="108" t="s">
        <v>52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 x14ac:dyDescent="0.2">
      <c r="A98" s="119" t="s">
        <v>117</v>
      </c>
      <c r="B98" s="119"/>
      <c r="C98" s="119"/>
      <c r="D98" s="119"/>
      <c r="E98" s="119"/>
      <c r="F98" s="119"/>
      <c r="G98" s="119"/>
      <c r="H98" s="119"/>
    </row>
    <row r="99" spans="1:59" x14ac:dyDescent="0.2">
      <c r="A99" s="108" t="s">
        <v>45</v>
      </c>
      <c r="B99" s="108"/>
      <c r="C99" s="108"/>
      <c r="D99" s="108"/>
      <c r="E99" s="108"/>
      <c r="F99" s="108"/>
      <c r="G99" s="108"/>
      <c r="H99" s="108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46</v>
      </c>
    </row>
  </sheetData>
  <mergeCells count="278">
    <mergeCell ref="G87:Y87"/>
    <mergeCell ref="A77:F77"/>
    <mergeCell ref="G77:Y77"/>
    <mergeCell ref="Z87:AD87"/>
    <mergeCell ref="AE87:AN87"/>
    <mergeCell ref="AO87:AV87"/>
    <mergeCell ref="AW87:BD87"/>
    <mergeCell ref="BE87:BL87"/>
    <mergeCell ref="AE75:AN75"/>
    <mergeCell ref="AO75:AV75"/>
    <mergeCell ref="AW75:BD75"/>
    <mergeCell ref="BE75:BL75"/>
    <mergeCell ref="AE79:AN79"/>
    <mergeCell ref="AO79:AV79"/>
    <mergeCell ref="AW79:BD79"/>
    <mergeCell ref="BE79:BL79"/>
    <mergeCell ref="AE83:AN83"/>
    <mergeCell ref="AO83:AV83"/>
    <mergeCell ref="AW83:BD83"/>
    <mergeCell ref="BE83:BL83"/>
    <mergeCell ref="AK57:AR57"/>
    <mergeCell ref="AS57:AZ57"/>
    <mergeCell ref="A75:F75"/>
    <mergeCell ref="A79:F79"/>
    <mergeCell ref="A83:F83"/>
    <mergeCell ref="Z75:AD75"/>
    <mergeCell ref="Z79:AD79"/>
    <mergeCell ref="Z83:AD83"/>
    <mergeCell ref="D55:AB55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74:F74"/>
    <mergeCell ref="G74:Y74"/>
    <mergeCell ref="G75:Y75"/>
    <mergeCell ref="G79:Y79"/>
    <mergeCell ref="G83:Y83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62:C63"/>
    <mergeCell ref="D64:AA64"/>
    <mergeCell ref="AB64:AI64"/>
    <mergeCell ref="W97:AM97"/>
    <mergeCell ref="A70:F70"/>
    <mergeCell ref="A71:F71"/>
    <mergeCell ref="Z71:AD71"/>
    <mergeCell ref="A68:BL68"/>
    <mergeCell ref="A69:F69"/>
    <mergeCell ref="AE69:AN69"/>
    <mergeCell ref="AO90:BG90"/>
    <mergeCell ref="A92:F92"/>
    <mergeCell ref="A72:F72"/>
    <mergeCell ref="Z72:AD72"/>
    <mergeCell ref="AE72:AN72"/>
    <mergeCell ref="A87:F87"/>
    <mergeCell ref="AO5:BL5"/>
    <mergeCell ref="AO3:BL3"/>
    <mergeCell ref="D62:AA63"/>
    <mergeCell ref="AB62:AI63"/>
    <mergeCell ref="AJ62:AQ63"/>
    <mergeCell ref="AR62:AY63"/>
    <mergeCell ref="A34:F34"/>
    <mergeCell ref="A36:F36"/>
    <mergeCell ref="G36:BL36"/>
    <mergeCell ref="A22:T22"/>
    <mergeCell ref="AS22:BC22"/>
    <mergeCell ref="BD22:BL22"/>
    <mergeCell ref="T23:W23"/>
    <mergeCell ref="A23:H23"/>
    <mergeCell ref="G34:BL34"/>
    <mergeCell ref="A38:BL38"/>
    <mergeCell ref="A61:AY61"/>
    <mergeCell ref="A44:F44"/>
    <mergeCell ref="A41:BL41"/>
    <mergeCell ref="A42:F42"/>
    <mergeCell ref="G42:BL42"/>
    <mergeCell ref="A43:F43"/>
    <mergeCell ref="AC55:AJ55"/>
    <mergeCell ref="A28:BL28"/>
    <mergeCell ref="W90:AM90"/>
    <mergeCell ref="W91:AM91"/>
    <mergeCell ref="BE69:BL69"/>
    <mergeCell ref="AO91:BG91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BE72:BL72"/>
    <mergeCell ref="AO71:AV71"/>
    <mergeCell ref="AW71:BD71"/>
    <mergeCell ref="BE71:BL71"/>
    <mergeCell ref="AW72:BD72"/>
    <mergeCell ref="AO72:AV72"/>
    <mergeCell ref="Z69:AD69"/>
    <mergeCell ref="G69:Y69"/>
    <mergeCell ref="AW69:BD69"/>
    <mergeCell ref="BE73:BL73"/>
    <mergeCell ref="BE76:BL76"/>
    <mergeCell ref="A90:V90"/>
    <mergeCell ref="AO1:BL1"/>
    <mergeCell ref="A60:BL60"/>
    <mergeCell ref="A55:C55"/>
    <mergeCell ref="U22:AD22"/>
    <mergeCell ref="AE22:AR22"/>
    <mergeCell ref="AK55:AR55"/>
    <mergeCell ref="AS55:AZ55"/>
    <mergeCell ref="G33:BL33"/>
    <mergeCell ref="A66:C66"/>
    <mergeCell ref="D66:AA66"/>
    <mergeCell ref="AB66:AI66"/>
    <mergeCell ref="AJ66:AQ66"/>
    <mergeCell ref="AR66:AY6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2:BL2"/>
    <mergeCell ref="AO6:BF6"/>
    <mergeCell ref="AK51:AR52"/>
    <mergeCell ref="AO4:BL4"/>
    <mergeCell ref="A45:F45"/>
    <mergeCell ref="A53:C53"/>
    <mergeCell ref="A54:C54"/>
    <mergeCell ref="G45:BL45"/>
    <mergeCell ref="A51:C52"/>
    <mergeCell ref="A50:AZ50"/>
    <mergeCell ref="A49:AZ49"/>
    <mergeCell ref="AC51:AJ52"/>
    <mergeCell ref="AK53:AR53"/>
    <mergeCell ref="AK54:AR54"/>
    <mergeCell ref="AS54:AZ54"/>
    <mergeCell ref="AS53:AZ53"/>
    <mergeCell ref="A10:BL10"/>
    <mergeCell ref="A11:BL11"/>
    <mergeCell ref="A46:F46"/>
    <mergeCell ref="G46:BL46"/>
    <mergeCell ref="BE20:BL20"/>
    <mergeCell ref="BE19:BL19"/>
    <mergeCell ref="AK19:BC19"/>
    <mergeCell ref="AK20:BC20"/>
    <mergeCell ref="AO7:AU7"/>
    <mergeCell ref="AW7:BF7"/>
    <mergeCell ref="N13:AS13"/>
    <mergeCell ref="AW70:BD70"/>
    <mergeCell ref="BE70:BL70"/>
    <mergeCell ref="AS51:AZ52"/>
    <mergeCell ref="D51:AB52"/>
    <mergeCell ref="D53:AB53"/>
    <mergeCell ref="D54:AB54"/>
    <mergeCell ref="AC53:AJ53"/>
    <mergeCell ref="AC54:AJ54"/>
    <mergeCell ref="I23:S23"/>
    <mergeCell ref="G44:BL44"/>
    <mergeCell ref="A25:BL25"/>
    <mergeCell ref="A26:BL26"/>
    <mergeCell ref="A32:BL32"/>
    <mergeCell ref="A35:F35"/>
    <mergeCell ref="G35:BL35"/>
    <mergeCell ref="A33:F33"/>
    <mergeCell ref="A39:BL39"/>
    <mergeCell ref="G43:BL43"/>
    <mergeCell ref="A58:C58"/>
    <mergeCell ref="A29:BL29"/>
    <mergeCell ref="A30:BL30"/>
    <mergeCell ref="A57:C57"/>
    <mergeCell ref="D57:AB57"/>
    <mergeCell ref="AC57:AJ57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N14:AS1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80:F80"/>
    <mergeCell ref="G80:Y80"/>
    <mergeCell ref="Z80:AD80"/>
    <mergeCell ref="AE80:AN80"/>
    <mergeCell ref="AO80:AV80"/>
    <mergeCell ref="AW80:BD80"/>
    <mergeCell ref="BE80:BL80"/>
    <mergeCell ref="A78:F78"/>
    <mergeCell ref="G78:Y78"/>
    <mergeCell ref="Z78:AD78"/>
    <mergeCell ref="AE78:AN78"/>
    <mergeCell ref="AO78:AV78"/>
    <mergeCell ref="AW78:BD78"/>
    <mergeCell ref="BE78:BL78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47:F47"/>
    <mergeCell ref="G47:BL47"/>
    <mergeCell ref="A27:BL27"/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G72:L72">
    <cfRule type="cellIs" dxfId="26" priority="28" stopIfTrue="1" operator="equal">
      <formula>$G71</formula>
    </cfRule>
  </conditionalFormatting>
  <conditionalFormatting sqref="D55">
    <cfRule type="cellIs" dxfId="25" priority="29" stopIfTrue="1" operator="equal">
      <formula>$D54</formula>
    </cfRule>
  </conditionalFormatting>
  <conditionalFormatting sqref="A72:F72">
    <cfRule type="cellIs" dxfId="24" priority="30" stopIfTrue="1" operator="equal">
      <formula>0</formula>
    </cfRule>
  </conditionalFormatting>
  <conditionalFormatting sqref="D56:D57">
    <cfRule type="cellIs" dxfId="23" priority="27" stopIfTrue="1" operator="equal">
      <formula>$D55</formula>
    </cfRule>
  </conditionalFormatting>
  <conditionalFormatting sqref="D58">
    <cfRule type="cellIs" dxfId="22" priority="26" stopIfTrue="1" operator="equal">
      <formula>$D56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:G75">
    <cfRule type="cellIs" dxfId="19" priority="21" stopIfTrue="1" operator="equal">
      <formula>$G73</formula>
    </cfRule>
  </conditionalFormatting>
  <conditionalFormatting sqref="A74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$G74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:G79">
    <cfRule type="cellIs" dxfId="13" priority="15" stopIfTrue="1" operator="equal">
      <formula>$G77</formula>
    </cfRule>
  </conditionalFormatting>
  <conditionalFormatting sqref="A78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$G78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:G83">
    <cfRule type="cellIs" dxfId="7" priority="9" stopIfTrue="1" operator="equal">
      <formula>$G81</formula>
    </cfRule>
  </conditionalFormatting>
  <conditionalFormatting sqref="A82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$G82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:G87">
    <cfRule type="cellIs" dxfId="1" priority="3" stopIfTrue="1" operator="equal">
      <formula>$G85</formula>
    </cfRule>
  </conditionalFormatting>
  <conditionalFormatting sqref="A86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2021-09-27T14:14:34Z</cp:lastPrinted>
  <dcterms:created xsi:type="dcterms:W3CDTF">2016-08-15T09:54:21Z</dcterms:created>
  <dcterms:modified xsi:type="dcterms:W3CDTF">2021-09-28T08:29:10Z</dcterms:modified>
</cp:coreProperties>
</file>