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8-29.07.2021\"/>
    </mc:Choice>
  </mc:AlternateContent>
  <bookViews>
    <workbookView xWindow="480" yWindow="135" windowWidth="27795" windowHeight="14385"/>
  </bookViews>
  <sheets>
    <sheet name="КПК1517321" sheetId="2" r:id="rId1"/>
  </sheets>
  <definedNames>
    <definedName name="_xlnm.Print_Area" localSheetId="0">КПК1517321!$A$1:$BM$97</definedName>
  </definedNames>
  <calcPr calcId="162913"/>
</workbook>
</file>

<file path=xl/calcChain.xml><?xml version="1.0" encoding="utf-8"?>
<calcChain xmlns="http://schemas.openxmlformats.org/spreadsheetml/2006/main">
  <c r="AW76" i="2" l="1"/>
  <c r="AW73" i="2"/>
  <c r="AW72" i="2"/>
  <c r="AK55" i="2" l="1"/>
  <c r="AK54" i="2"/>
  <c r="AW80" i="2"/>
  <c r="AW74" i="2"/>
  <c r="AK56" i="2" s="1"/>
  <c r="AW82" i="2" l="1"/>
  <c r="AK57" i="2"/>
  <c r="I23" i="2" s="1"/>
  <c r="U22" i="2" s="1"/>
  <c r="AW81" i="2"/>
  <c r="BE85" i="2" l="1"/>
  <c r="BE84" i="2"/>
  <c r="BE82" i="2"/>
  <c r="BE81" i="2"/>
  <c r="BE80" i="2"/>
  <c r="BE78" i="2"/>
  <c r="BE77" i="2"/>
  <c r="BE76" i="2"/>
  <c r="BE74" i="2"/>
  <c r="BE73" i="2"/>
  <c r="BE72" i="2"/>
  <c r="AR65" i="2"/>
  <c r="AS57" i="2"/>
  <c r="AS56" i="2"/>
  <c r="AS55" i="2"/>
  <c r="AS54" i="2"/>
</calcChain>
</file>

<file path=xl/sharedStrings.xml><?xml version="1.0" encoding="utf-8"?>
<sst xmlns="http://schemas.openxmlformats.org/spreadsheetml/2006/main" count="165" uniqueCount="117">
  <si>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</si>
  <si>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</si>
  <si>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</si>
  <si>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</si>
  <si>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</si>
  <si>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</si>
  <si>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</si>
  <si>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</si>
  <si>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</si>
  <si>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</si>
  <si>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</si>
  <si>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</si>
  <si>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</si>
  <si>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</si>
  <si>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</si>
  <si>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</si>
  <si>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</si>
  <si>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</si>
  <si>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</si>
  <si>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</si>
  <si>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</si>
  <si>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</si>
  <si>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</si>
  <si>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</si>
  <si>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</si>
  <si>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</si>
  <si>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</si>
  <si>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</si>
  <si>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</si>
  <si>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</si>
  <si>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</si>
  <si>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</si>
  <si>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</si>
  <si>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</si>
  <si>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</si>
  <si>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</si>
  <si>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</si>
  <si>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</si>
  <si>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</si>
  <si>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</si>
  <si>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</si>
  <si>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</si>
  <si>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</si>
  <si>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</si>
  <si>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</si>
  <si>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</si>
  <si>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</si>
  <si>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</si>
  <si>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</si>
  <si>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</si>
  <si>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</si>
  <si>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</si>
  <si>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</si>
  <si>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</si>
  <si>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</si>
  <si>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</si>
  <si>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</si>
  <si>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</si>
  <si>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</si>
  <si>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</si>
  <si>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</si>
  <si>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</si>
  <si>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</si>
  <si>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</si>
  <si>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</si>
  <si>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</si>
  <si>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реконструкціїоб`єктів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</si>
  <si>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</si>
  <si>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</si>
  <si>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</si>
  <si>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Забезпечення реконструкції об'єктів</t>
  </si>
  <si>
    <t>УСЬОГО</t>
  </si>
  <si>
    <t>затрат</t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</si>
  <si>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</si>
  <si>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</si>
  <si>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</si>
  <si>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капітального ремонту об'єктів</t>
  </si>
  <si>
    <t>Обсяг видатків на забезпечення реконструкції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</si>
  <si>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</si>
  <si>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</si>
  <si>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</si>
  <si>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</si>
  <si>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явких планується виконати капітальний ремонт</t>
  </si>
  <si>
    <t>Кількість об`єктів,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</si>
  <si>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</si>
  <si>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</si>
  <si>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</si>
  <si>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</si>
  <si>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</si>
  <si>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</si>
  <si>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</si>
  <si>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</si>
  <si>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</si>
  <si>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Рівень виконання робіт з реконструкції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</si>
  <si>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</si>
  <si>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освітніх установ та закладів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</si>
  <si>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</si>
  <si>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</si>
  <si>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</si>
  <si>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</si>
  <si>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</si>
  <si>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</si>
  <si>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</si>
  <si>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</si>
  <si>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</si>
  <si>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</si>
  <si>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</si>
  <si>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1517321</t>
  </si>
  <si>
    <t>Будівництво-1 освітніх установ та закладів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</si>
  <si>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</si>
  <si>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</si>
  <si>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7321</t>
  </si>
  <si>
    <t>0443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</si>
  <si>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</si>
  <si>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</si>
  <si>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 xml:space="preserve"> </t>
  </si>
  <si>
    <t>Розпорядження керівника Сєвєродонецької міської ВЦА від 30.07.2021р. №1400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</si>
</sst>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47" zoomScaleNormal="100" zoomScaleSheetLayoutView="100" workbookViewId="0">
      <selection activeCell="BU93" sqref="BU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customHeight="1" x14ac:dyDescent="0.2">
      <c r="AO3" s="40" t="s">
        <v>97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101" t="s">
        <v>109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47"/>
      <c r="AP7" s="41"/>
      <c r="AQ7" s="41"/>
      <c r="AR7" s="41"/>
      <c r="AS7" s="41"/>
      <c r="AT7" s="41"/>
      <c r="AU7" s="41"/>
      <c r="AV7" s="1" t="s">
        <v>63</v>
      </c>
      <c r="AW7" s="47"/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3" t="s">
        <v>21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106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 t="s">
        <v>53</v>
      </c>
      <c r="B13" s="106" t="s">
        <v>96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3"/>
      <c r="N13" s="104" t="s">
        <v>109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106" t="s">
        <v>103</v>
      </c>
      <c r="AV13" s="107"/>
      <c r="AW13" s="107"/>
      <c r="AX13" s="107"/>
      <c r="AY13" s="107"/>
      <c r="AZ13" s="107"/>
      <c r="BA13" s="107"/>
      <c r="BB13" s="10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5" t="s">
        <v>62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2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06" t="s">
        <v>110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3"/>
      <c r="N16" s="104" t="s">
        <v>109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106" t="s">
        <v>103</v>
      </c>
      <c r="AV16" s="107"/>
      <c r="AW16" s="107"/>
      <c r="AX16" s="107"/>
      <c r="AY16" s="107"/>
      <c r="AZ16" s="107"/>
      <c r="BA16" s="107"/>
      <c r="BB16" s="10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5" t="s">
        <v>61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2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54</v>
      </c>
      <c r="B19" s="106" t="s">
        <v>107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111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5"/>
      <c r="AA19" s="106" t="s">
        <v>112</v>
      </c>
      <c r="AB19" s="107"/>
      <c r="AC19" s="107"/>
      <c r="AD19" s="107"/>
      <c r="AE19" s="107"/>
      <c r="AF19" s="107"/>
      <c r="AG19" s="107"/>
      <c r="AH19" s="107"/>
      <c r="AI19" s="107"/>
      <c r="AJ19" s="25"/>
      <c r="AK19" s="114" t="s">
        <v>108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106" t="s">
        <v>104</v>
      </c>
      <c r="BF19" s="107"/>
      <c r="BG19" s="107"/>
      <c r="BH19" s="107"/>
      <c r="BI19" s="107"/>
      <c r="BJ19" s="107"/>
      <c r="BK19" s="107"/>
      <c r="BL19" s="10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7"/>
      <c r="AK20" s="115" t="s">
        <v>59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27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7" t="s">
        <v>50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66">
        <f>AS22+I23</f>
        <v>20170871</v>
      </c>
      <c r="V22" s="66"/>
      <c r="W22" s="66"/>
      <c r="X22" s="66"/>
      <c r="Y22" s="66"/>
      <c r="Z22" s="66"/>
      <c r="AA22" s="66"/>
      <c r="AB22" s="66"/>
      <c r="AC22" s="66"/>
      <c r="AD22" s="66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66">
        <v>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6">
        <f>AK57</f>
        <v>20170871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0" t="s">
        <v>37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78.75" customHeight="1" x14ac:dyDescent="0.2">
      <c r="A26" s="71" t="s">
        <v>94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8" customHeight="1" x14ac:dyDescent="0.2">
      <c r="A27" s="71" t="s">
        <v>113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8" customHeight="1" x14ac:dyDescent="0.2">
      <c r="A28" s="71" t="s">
        <v>114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18" customHeight="1" x14ac:dyDescent="0.2">
      <c r="A29" s="71" t="s">
        <v>116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75" customHeight="1" x14ac:dyDescent="0.2">
      <c r="A31" s="53" t="s">
        <v>36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</row>
    <row r="32" spans="1:79" ht="27.75" customHeight="1" x14ac:dyDescent="0.2">
      <c r="A32" s="76" t="s">
        <v>28</v>
      </c>
      <c r="B32" s="76"/>
      <c r="C32" s="76"/>
      <c r="D32" s="76"/>
      <c r="E32" s="76"/>
      <c r="F32" s="76"/>
      <c r="G32" s="67" t="s">
        <v>40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5.75" hidden="1" x14ac:dyDescent="0.2">
      <c r="A33" s="48">
        <v>1</v>
      </c>
      <c r="B33" s="48"/>
      <c r="C33" s="48"/>
      <c r="D33" s="48"/>
      <c r="E33" s="48"/>
      <c r="F33" s="48"/>
      <c r="G33" s="67">
        <v>2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</row>
    <row r="34" spans="1:79" ht="10.5" hidden="1" customHeight="1" x14ac:dyDescent="0.2">
      <c r="A34" s="52" t="s">
        <v>33</v>
      </c>
      <c r="B34" s="52"/>
      <c r="C34" s="52"/>
      <c r="D34" s="52"/>
      <c r="E34" s="52"/>
      <c r="F34" s="52"/>
      <c r="G34" s="73" t="s">
        <v>7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  <c r="CA34" s="1" t="s">
        <v>49</v>
      </c>
    </row>
    <row r="35" spans="1:79" ht="12.75" customHeight="1" x14ac:dyDescent="0.2">
      <c r="A35" s="52">
        <v>1</v>
      </c>
      <c r="B35" s="52"/>
      <c r="C35" s="52"/>
      <c r="D35" s="52"/>
      <c r="E35" s="52"/>
      <c r="F35" s="52"/>
      <c r="G35" s="62" t="s">
        <v>64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4"/>
      <c r="CA35" s="1" t="s">
        <v>48</v>
      </c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53" t="s">
        <v>38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15.95" customHeight="1" x14ac:dyDescent="0.2">
      <c r="A38" s="116" t="s">
        <v>95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53" t="s">
        <v>39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</row>
    <row r="41" spans="1:79" ht="15" x14ac:dyDescent="0.2">
      <c r="A41" s="76" t="s">
        <v>28</v>
      </c>
      <c r="B41" s="76"/>
      <c r="C41" s="76"/>
      <c r="D41" s="76"/>
      <c r="E41" s="76"/>
      <c r="F41" s="76"/>
      <c r="G41" s="67" t="s">
        <v>25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</row>
    <row r="42" spans="1:79" ht="15.75" hidden="1" x14ac:dyDescent="0.2">
      <c r="A42" s="48">
        <v>1</v>
      </c>
      <c r="B42" s="48"/>
      <c r="C42" s="48"/>
      <c r="D42" s="48"/>
      <c r="E42" s="48"/>
      <c r="F42" s="48"/>
      <c r="G42" s="67">
        <v>2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1:79" ht="10.5" hidden="1" customHeight="1" x14ac:dyDescent="0.2">
      <c r="A43" s="52" t="s">
        <v>6</v>
      </c>
      <c r="B43" s="52"/>
      <c r="C43" s="52"/>
      <c r="D43" s="52"/>
      <c r="E43" s="52"/>
      <c r="F43" s="52"/>
      <c r="G43" s="73" t="s">
        <v>7</v>
      </c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5"/>
      <c r="CA43" s="1" t="s">
        <v>11</v>
      </c>
    </row>
    <row r="44" spans="1:79" ht="12.75" customHeight="1" x14ac:dyDescent="0.2">
      <c r="A44" s="52">
        <v>1</v>
      </c>
      <c r="B44" s="52"/>
      <c r="C44" s="52"/>
      <c r="D44" s="52"/>
      <c r="E44" s="52"/>
      <c r="F44" s="52"/>
      <c r="G44" s="62" t="s">
        <v>65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4"/>
      <c r="CA44" s="1" t="s">
        <v>12</v>
      </c>
    </row>
    <row r="45" spans="1:79" ht="12.75" customHeight="1" x14ac:dyDescent="0.2">
      <c r="A45" s="52">
        <v>2</v>
      </c>
      <c r="B45" s="52"/>
      <c r="C45" s="52"/>
      <c r="D45" s="52"/>
      <c r="E45" s="52"/>
      <c r="F45" s="52"/>
      <c r="G45" s="62" t="s">
        <v>66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4"/>
    </row>
    <row r="46" spans="1:79" ht="12.75" customHeight="1" x14ac:dyDescent="0.2">
      <c r="A46" s="52">
        <v>3</v>
      </c>
      <c r="B46" s="52"/>
      <c r="C46" s="52"/>
      <c r="D46" s="52"/>
      <c r="E46" s="52"/>
      <c r="F46" s="52"/>
      <c r="G46" s="62" t="s">
        <v>67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4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53" t="s">
        <v>41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79" ht="15" customHeight="1" x14ac:dyDescent="0.2">
      <c r="A49" s="88" t="s">
        <v>105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BI49" s="6"/>
      <c r="BJ49" s="6"/>
      <c r="BK49" s="6"/>
      <c r="BL49" s="6"/>
    </row>
    <row r="50" spans="1:79" ht="15.95" customHeight="1" x14ac:dyDescent="0.2">
      <c r="A50" s="48" t="s">
        <v>28</v>
      </c>
      <c r="B50" s="48"/>
      <c r="C50" s="48"/>
      <c r="D50" s="55" t="s">
        <v>26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8" t="s">
        <v>29</v>
      </c>
      <c r="AD50" s="48"/>
      <c r="AE50" s="48"/>
      <c r="AF50" s="48"/>
      <c r="AG50" s="48"/>
      <c r="AH50" s="48"/>
      <c r="AI50" s="48"/>
      <c r="AJ50" s="48"/>
      <c r="AK50" s="48" t="s">
        <v>30</v>
      </c>
      <c r="AL50" s="48"/>
      <c r="AM50" s="48"/>
      <c r="AN50" s="48"/>
      <c r="AO50" s="48"/>
      <c r="AP50" s="48"/>
      <c r="AQ50" s="48"/>
      <c r="AR50" s="48"/>
      <c r="AS50" s="48" t="s">
        <v>27</v>
      </c>
      <c r="AT50" s="48"/>
      <c r="AU50" s="48"/>
      <c r="AV50" s="48"/>
      <c r="AW50" s="48"/>
      <c r="AX50" s="48"/>
      <c r="AY50" s="48"/>
      <c r="AZ50" s="48"/>
      <c r="BA50" s="17"/>
      <c r="BB50" s="17"/>
      <c r="BC50" s="17"/>
      <c r="BD50" s="17"/>
      <c r="BE50" s="17"/>
      <c r="BF50" s="17"/>
      <c r="BG50" s="17"/>
      <c r="BH50" s="17"/>
    </row>
    <row r="51" spans="1:79" ht="6.75" customHeight="1" x14ac:dyDescent="0.2">
      <c r="A51" s="48"/>
      <c r="B51" s="48"/>
      <c r="C51" s="48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17"/>
      <c r="BB51" s="17"/>
      <c r="BC51" s="17"/>
      <c r="BD51" s="17"/>
      <c r="BE51" s="17"/>
      <c r="BF51" s="17"/>
      <c r="BG51" s="17"/>
      <c r="BH51" s="17"/>
    </row>
    <row r="52" spans="1:79" ht="15.75" x14ac:dyDescent="0.2">
      <c r="A52" s="48">
        <v>1</v>
      </c>
      <c r="B52" s="48"/>
      <c r="C52" s="48"/>
      <c r="D52" s="49">
        <v>2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8">
        <v>3</v>
      </c>
      <c r="AD52" s="48"/>
      <c r="AE52" s="48"/>
      <c r="AF52" s="48"/>
      <c r="AG52" s="48"/>
      <c r="AH52" s="48"/>
      <c r="AI52" s="48"/>
      <c r="AJ52" s="48"/>
      <c r="AK52" s="48">
        <v>4</v>
      </c>
      <c r="AL52" s="48"/>
      <c r="AM52" s="48"/>
      <c r="AN52" s="48"/>
      <c r="AO52" s="48"/>
      <c r="AP52" s="48"/>
      <c r="AQ52" s="48"/>
      <c r="AR52" s="48"/>
      <c r="AS52" s="48">
        <v>5</v>
      </c>
      <c r="AT52" s="48"/>
      <c r="AU52" s="48"/>
      <c r="AV52" s="48"/>
      <c r="AW52" s="48"/>
      <c r="AX52" s="48"/>
      <c r="AY52" s="48"/>
      <c r="AZ52" s="48"/>
      <c r="BA52" s="17"/>
      <c r="BB52" s="17"/>
      <c r="BC52" s="17"/>
      <c r="BD52" s="17"/>
      <c r="BE52" s="17"/>
      <c r="BF52" s="17"/>
      <c r="BG52" s="17"/>
      <c r="BH52" s="17"/>
    </row>
    <row r="53" spans="1:79" s="4" customFormat="1" ht="12.75" hidden="1" customHeight="1" x14ac:dyDescent="0.2">
      <c r="A53" s="52" t="s">
        <v>6</v>
      </c>
      <c r="B53" s="52"/>
      <c r="C53" s="52"/>
      <c r="D53" s="77" t="s">
        <v>7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9"/>
      <c r="AC53" s="80" t="s">
        <v>8</v>
      </c>
      <c r="AD53" s="80"/>
      <c r="AE53" s="80"/>
      <c r="AF53" s="80"/>
      <c r="AG53" s="80"/>
      <c r="AH53" s="80"/>
      <c r="AI53" s="80"/>
      <c r="AJ53" s="80"/>
      <c r="AK53" s="80" t="s">
        <v>9</v>
      </c>
      <c r="AL53" s="80"/>
      <c r="AM53" s="80"/>
      <c r="AN53" s="80"/>
      <c r="AO53" s="80"/>
      <c r="AP53" s="80"/>
      <c r="AQ53" s="80"/>
      <c r="AR53" s="80"/>
      <c r="AS53" s="89" t="s">
        <v>10</v>
      </c>
      <c r="AT53" s="80"/>
      <c r="AU53" s="80"/>
      <c r="AV53" s="80"/>
      <c r="AW53" s="80"/>
      <c r="AX53" s="80"/>
      <c r="AY53" s="80"/>
      <c r="AZ53" s="80"/>
      <c r="BA53" s="18"/>
      <c r="BB53" s="19"/>
      <c r="BC53" s="19"/>
      <c r="BD53" s="19"/>
      <c r="BE53" s="19"/>
      <c r="BF53" s="19"/>
      <c r="BG53" s="19"/>
      <c r="BH53" s="19"/>
      <c r="CA53" s="4" t="s">
        <v>13</v>
      </c>
    </row>
    <row r="54" spans="1:79" ht="12.75" customHeight="1" x14ac:dyDescent="0.2">
      <c r="A54" s="52">
        <v>1</v>
      </c>
      <c r="B54" s="52"/>
      <c r="C54" s="52"/>
      <c r="D54" s="62" t="s">
        <v>68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4"/>
      <c r="AC54" s="65">
        <v>0</v>
      </c>
      <c r="AD54" s="65"/>
      <c r="AE54" s="65"/>
      <c r="AF54" s="65"/>
      <c r="AG54" s="65"/>
      <c r="AH54" s="65"/>
      <c r="AI54" s="65"/>
      <c r="AJ54" s="65"/>
      <c r="AK54" s="65">
        <f>AW72</f>
        <v>3395768</v>
      </c>
      <c r="AL54" s="65"/>
      <c r="AM54" s="65"/>
      <c r="AN54" s="65"/>
      <c r="AO54" s="65"/>
      <c r="AP54" s="65"/>
      <c r="AQ54" s="65"/>
      <c r="AR54" s="65"/>
      <c r="AS54" s="65">
        <f>AC54+AK54</f>
        <v>3395768</v>
      </c>
      <c r="AT54" s="65"/>
      <c r="AU54" s="65"/>
      <c r="AV54" s="65"/>
      <c r="AW54" s="65"/>
      <c r="AX54" s="65"/>
      <c r="AY54" s="65"/>
      <c r="AZ54" s="65"/>
      <c r="BA54" s="20"/>
      <c r="BB54" s="20"/>
      <c r="BC54" s="20"/>
      <c r="BD54" s="20"/>
      <c r="BE54" s="20"/>
      <c r="BF54" s="20"/>
      <c r="BG54" s="20"/>
      <c r="BH54" s="20"/>
      <c r="CA54" s="1" t="s">
        <v>14</v>
      </c>
    </row>
    <row r="55" spans="1:79" ht="12.75" customHeight="1" x14ac:dyDescent="0.2">
      <c r="A55" s="52">
        <v>2</v>
      </c>
      <c r="B55" s="52"/>
      <c r="C55" s="52"/>
      <c r="D55" s="62" t="s">
        <v>69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4"/>
      <c r="AC55" s="65">
        <v>0</v>
      </c>
      <c r="AD55" s="65"/>
      <c r="AE55" s="65"/>
      <c r="AF55" s="65"/>
      <c r="AG55" s="65"/>
      <c r="AH55" s="65"/>
      <c r="AI55" s="65"/>
      <c r="AJ55" s="65"/>
      <c r="AK55" s="65">
        <f>AW73</f>
        <v>16726103</v>
      </c>
      <c r="AL55" s="65"/>
      <c r="AM55" s="65"/>
      <c r="AN55" s="65"/>
      <c r="AO55" s="65"/>
      <c r="AP55" s="65"/>
      <c r="AQ55" s="65"/>
      <c r="AR55" s="65"/>
      <c r="AS55" s="65">
        <f>AC55+AK55</f>
        <v>16726103</v>
      </c>
      <c r="AT55" s="65"/>
      <c r="AU55" s="65"/>
      <c r="AV55" s="65"/>
      <c r="AW55" s="65"/>
      <c r="AX55" s="65"/>
      <c r="AY55" s="65"/>
      <c r="AZ55" s="65"/>
      <c r="BA55" s="20"/>
      <c r="BB55" s="20"/>
      <c r="BC55" s="20"/>
      <c r="BD55" s="20"/>
      <c r="BE55" s="20"/>
      <c r="BF55" s="20"/>
      <c r="BG55" s="20"/>
      <c r="BH55" s="20"/>
    </row>
    <row r="56" spans="1:79" ht="12.75" customHeight="1" x14ac:dyDescent="0.2">
      <c r="A56" s="52">
        <v>3</v>
      </c>
      <c r="B56" s="52"/>
      <c r="C56" s="52"/>
      <c r="D56" s="62" t="s">
        <v>70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65">
        <v>0</v>
      </c>
      <c r="AD56" s="65"/>
      <c r="AE56" s="65"/>
      <c r="AF56" s="65"/>
      <c r="AG56" s="65"/>
      <c r="AH56" s="65"/>
      <c r="AI56" s="65"/>
      <c r="AJ56" s="65"/>
      <c r="AK56" s="65">
        <f>AW74</f>
        <v>49000</v>
      </c>
      <c r="AL56" s="65"/>
      <c r="AM56" s="65"/>
      <c r="AN56" s="65"/>
      <c r="AO56" s="65"/>
      <c r="AP56" s="65"/>
      <c r="AQ56" s="65"/>
      <c r="AR56" s="65"/>
      <c r="AS56" s="65">
        <f>AC56+AK56</f>
        <v>49000</v>
      </c>
      <c r="AT56" s="65"/>
      <c r="AU56" s="65"/>
      <c r="AV56" s="65"/>
      <c r="AW56" s="65"/>
      <c r="AX56" s="65"/>
      <c r="AY56" s="65"/>
      <c r="AZ56" s="65"/>
      <c r="BA56" s="20"/>
      <c r="BB56" s="20"/>
      <c r="BC56" s="20"/>
      <c r="BD56" s="20"/>
      <c r="BE56" s="20"/>
      <c r="BF56" s="20"/>
      <c r="BG56" s="20"/>
      <c r="BH56" s="20"/>
    </row>
    <row r="57" spans="1:79" s="4" customFormat="1" x14ac:dyDescent="0.2">
      <c r="A57" s="90"/>
      <c r="B57" s="90"/>
      <c r="C57" s="90"/>
      <c r="D57" s="110" t="s">
        <v>71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2"/>
      <c r="AC57" s="87">
        <v>0</v>
      </c>
      <c r="AD57" s="87"/>
      <c r="AE57" s="87"/>
      <c r="AF57" s="87"/>
      <c r="AG57" s="87"/>
      <c r="AH57" s="87"/>
      <c r="AI57" s="87"/>
      <c r="AJ57" s="87"/>
      <c r="AK57" s="87">
        <f>AK54+AK55+AK56</f>
        <v>20170871</v>
      </c>
      <c r="AL57" s="87"/>
      <c r="AM57" s="87"/>
      <c r="AN57" s="87"/>
      <c r="AO57" s="87"/>
      <c r="AP57" s="87"/>
      <c r="AQ57" s="87"/>
      <c r="AR57" s="87"/>
      <c r="AS57" s="87">
        <f>AC57+AK57</f>
        <v>20170871</v>
      </c>
      <c r="AT57" s="87"/>
      <c r="AU57" s="87"/>
      <c r="AV57" s="87"/>
      <c r="AW57" s="87"/>
      <c r="AX57" s="87"/>
      <c r="AY57" s="87"/>
      <c r="AZ57" s="87"/>
      <c r="BA57" s="37"/>
      <c r="BB57" s="37"/>
      <c r="BC57" s="37"/>
      <c r="BD57" s="37"/>
      <c r="BE57" s="37"/>
      <c r="BF57" s="37"/>
      <c r="BG57" s="37"/>
      <c r="BH57" s="37"/>
    </row>
    <row r="59" spans="1:79" ht="15.75" customHeight="1" x14ac:dyDescent="0.2">
      <c r="A59" s="70" t="s">
        <v>42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</row>
    <row r="60" spans="1:79" ht="15" customHeight="1" x14ac:dyDescent="0.2">
      <c r="A60" s="88" t="s">
        <v>105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8" t="s">
        <v>28</v>
      </c>
      <c r="B61" s="48"/>
      <c r="C61" s="48"/>
      <c r="D61" s="55" t="s">
        <v>34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8" t="s">
        <v>29</v>
      </c>
      <c r="AC61" s="48"/>
      <c r="AD61" s="48"/>
      <c r="AE61" s="48"/>
      <c r="AF61" s="48"/>
      <c r="AG61" s="48"/>
      <c r="AH61" s="48"/>
      <c r="AI61" s="48"/>
      <c r="AJ61" s="48" t="s">
        <v>30</v>
      </c>
      <c r="AK61" s="48"/>
      <c r="AL61" s="48"/>
      <c r="AM61" s="48"/>
      <c r="AN61" s="48"/>
      <c r="AO61" s="48"/>
      <c r="AP61" s="48"/>
      <c r="AQ61" s="48"/>
      <c r="AR61" s="48" t="s">
        <v>27</v>
      </c>
      <c r="AS61" s="48"/>
      <c r="AT61" s="48"/>
      <c r="AU61" s="48"/>
      <c r="AV61" s="48"/>
      <c r="AW61" s="48"/>
      <c r="AX61" s="48"/>
      <c r="AY61" s="48"/>
    </row>
    <row r="62" spans="1:79" ht="6" customHeight="1" x14ac:dyDescent="0.2">
      <c r="A62" s="48"/>
      <c r="B62" s="48"/>
      <c r="C62" s="48"/>
      <c r="D62" s="58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</row>
    <row r="63" spans="1:79" ht="8.25" customHeight="1" x14ac:dyDescent="0.2">
      <c r="A63" s="48">
        <v>1</v>
      </c>
      <c r="B63" s="48"/>
      <c r="C63" s="48"/>
      <c r="D63" s="49">
        <v>2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48">
        <v>3</v>
      </c>
      <c r="AC63" s="48"/>
      <c r="AD63" s="48"/>
      <c r="AE63" s="48"/>
      <c r="AF63" s="48"/>
      <c r="AG63" s="48"/>
      <c r="AH63" s="48"/>
      <c r="AI63" s="48"/>
      <c r="AJ63" s="48">
        <v>4</v>
      </c>
      <c r="AK63" s="48"/>
      <c r="AL63" s="48"/>
      <c r="AM63" s="48"/>
      <c r="AN63" s="48"/>
      <c r="AO63" s="48"/>
      <c r="AP63" s="48"/>
      <c r="AQ63" s="48"/>
      <c r="AR63" s="48">
        <v>5</v>
      </c>
      <c r="AS63" s="48"/>
      <c r="AT63" s="48"/>
      <c r="AU63" s="48"/>
      <c r="AV63" s="48"/>
      <c r="AW63" s="48"/>
      <c r="AX63" s="48"/>
      <c r="AY63" s="48"/>
    </row>
    <row r="64" spans="1:79" ht="1.5" hidden="1" customHeight="1" x14ac:dyDescent="0.2">
      <c r="A64" s="52" t="s">
        <v>6</v>
      </c>
      <c r="B64" s="52"/>
      <c r="C64" s="52"/>
      <c r="D64" s="73" t="s">
        <v>7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80" t="s">
        <v>8</v>
      </c>
      <c r="AC64" s="80"/>
      <c r="AD64" s="80"/>
      <c r="AE64" s="80"/>
      <c r="AF64" s="80"/>
      <c r="AG64" s="80"/>
      <c r="AH64" s="80"/>
      <c r="AI64" s="80"/>
      <c r="AJ64" s="80" t="s">
        <v>9</v>
      </c>
      <c r="AK64" s="80"/>
      <c r="AL64" s="80"/>
      <c r="AM64" s="80"/>
      <c r="AN64" s="80"/>
      <c r="AO64" s="80"/>
      <c r="AP64" s="80"/>
      <c r="AQ64" s="80"/>
      <c r="AR64" s="80" t="s">
        <v>10</v>
      </c>
      <c r="AS64" s="80"/>
      <c r="AT64" s="80"/>
      <c r="AU64" s="80"/>
      <c r="AV64" s="80"/>
      <c r="AW64" s="80"/>
      <c r="AX64" s="80"/>
      <c r="AY64" s="80"/>
      <c r="CA64" s="1" t="s">
        <v>15</v>
      </c>
    </row>
    <row r="65" spans="1:79" s="4" customFormat="1" ht="12.75" customHeight="1" x14ac:dyDescent="0.2">
      <c r="A65" s="90"/>
      <c r="B65" s="90"/>
      <c r="C65" s="90"/>
      <c r="D65" s="84" t="s">
        <v>27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6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>
        <f>AB65+AJ65</f>
        <v>0</v>
      </c>
      <c r="AS65" s="87"/>
      <c r="AT65" s="87"/>
      <c r="AU65" s="87"/>
      <c r="AV65" s="87"/>
      <c r="AW65" s="87"/>
      <c r="AX65" s="87"/>
      <c r="AY65" s="87"/>
      <c r="CA65" s="4" t="s">
        <v>16</v>
      </c>
    </row>
    <row r="67" spans="1:79" ht="15.75" customHeight="1" x14ac:dyDescent="0.2">
      <c r="A67" s="53" t="s">
        <v>43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s="38" customFormat="1" ht="18" customHeight="1" x14ac:dyDescent="0.2">
      <c r="A68" s="54" t="s">
        <v>28</v>
      </c>
      <c r="B68" s="54"/>
      <c r="C68" s="54"/>
      <c r="D68" s="54"/>
      <c r="E68" s="54"/>
      <c r="F68" s="54"/>
      <c r="G68" s="81" t="s">
        <v>44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54" t="s">
        <v>2</v>
      </c>
      <c r="AA68" s="54"/>
      <c r="AB68" s="54"/>
      <c r="AC68" s="54"/>
      <c r="AD68" s="54"/>
      <c r="AE68" s="54" t="s">
        <v>1</v>
      </c>
      <c r="AF68" s="54"/>
      <c r="AG68" s="54"/>
      <c r="AH68" s="54"/>
      <c r="AI68" s="54"/>
      <c r="AJ68" s="54"/>
      <c r="AK68" s="54"/>
      <c r="AL68" s="54"/>
      <c r="AM68" s="54"/>
      <c r="AN68" s="54"/>
      <c r="AO68" s="81" t="s">
        <v>29</v>
      </c>
      <c r="AP68" s="82"/>
      <c r="AQ68" s="82"/>
      <c r="AR68" s="82"/>
      <c r="AS68" s="82"/>
      <c r="AT68" s="82"/>
      <c r="AU68" s="82"/>
      <c r="AV68" s="83"/>
      <c r="AW68" s="81" t="s">
        <v>30</v>
      </c>
      <c r="AX68" s="82"/>
      <c r="AY68" s="82"/>
      <c r="AZ68" s="82"/>
      <c r="BA68" s="82"/>
      <c r="BB68" s="82"/>
      <c r="BC68" s="82"/>
      <c r="BD68" s="83"/>
      <c r="BE68" s="81" t="s">
        <v>27</v>
      </c>
      <c r="BF68" s="82"/>
      <c r="BG68" s="82"/>
      <c r="BH68" s="82"/>
      <c r="BI68" s="82"/>
      <c r="BJ68" s="82"/>
      <c r="BK68" s="82"/>
      <c r="BL68" s="83"/>
    </row>
    <row r="69" spans="1:79" ht="15.75" customHeight="1" x14ac:dyDescent="0.2">
      <c r="A69" s="48">
        <v>1</v>
      </c>
      <c r="B69" s="48"/>
      <c r="C69" s="48"/>
      <c r="D69" s="48"/>
      <c r="E69" s="48"/>
      <c r="F69" s="48"/>
      <c r="G69" s="49">
        <v>2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48">
        <v>3</v>
      </c>
      <c r="AA69" s="48"/>
      <c r="AB69" s="48"/>
      <c r="AC69" s="48"/>
      <c r="AD69" s="48"/>
      <c r="AE69" s="48">
        <v>4</v>
      </c>
      <c r="AF69" s="48"/>
      <c r="AG69" s="48"/>
      <c r="AH69" s="48"/>
      <c r="AI69" s="48"/>
      <c r="AJ69" s="48"/>
      <c r="AK69" s="48"/>
      <c r="AL69" s="48"/>
      <c r="AM69" s="48"/>
      <c r="AN69" s="48"/>
      <c r="AO69" s="48">
        <v>5</v>
      </c>
      <c r="AP69" s="48"/>
      <c r="AQ69" s="48"/>
      <c r="AR69" s="48"/>
      <c r="AS69" s="48"/>
      <c r="AT69" s="48"/>
      <c r="AU69" s="48"/>
      <c r="AV69" s="48"/>
      <c r="AW69" s="48">
        <v>6</v>
      </c>
      <c r="AX69" s="48"/>
      <c r="AY69" s="48"/>
      <c r="AZ69" s="48"/>
      <c r="BA69" s="48"/>
      <c r="BB69" s="48"/>
      <c r="BC69" s="48"/>
      <c r="BD69" s="48"/>
      <c r="BE69" s="48">
        <v>7</v>
      </c>
      <c r="BF69" s="48"/>
      <c r="BG69" s="48"/>
      <c r="BH69" s="48"/>
      <c r="BI69" s="48"/>
      <c r="BJ69" s="48"/>
      <c r="BK69" s="48"/>
      <c r="BL69" s="48"/>
    </row>
    <row r="70" spans="1:79" ht="12.75" hidden="1" customHeight="1" x14ac:dyDescent="0.2">
      <c r="A70" s="52" t="s">
        <v>33</v>
      </c>
      <c r="B70" s="52"/>
      <c r="C70" s="52"/>
      <c r="D70" s="52"/>
      <c r="E70" s="52"/>
      <c r="F70" s="52"/>
      <c r="G70" s="73" t="s">
        <v>7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52" t="s">
        <v>19</v>
      </c>
      <c r="AA70" s="52"/>
      <c r="AB70" s="52"/>
      <c r="AC70" s="52"/>
      <c r="AD70" s="52"/>
      <c r="AE70" s="96" t="s">
        <v>32</v>
      </c>
      <c r="AF70" s="96"/>
      <c r="AG70" s="96"/>
      <c r="AH70" s="96"/>
      <c r="AI70" s="96"/>
      <c r="AJ70" s="96"/>
      <c r="AK70" s="96"/>
      <c r="AL70" s="96"/>
      <c r="AM70" s="96"/>
      <c r="AN70" s="73"/>
      <c r="AO70" s="80" t="s">
        <v>8</v>
      </c>
      <c r="AP70" s="80"/>
      <c r="AQ70" s="80"/>
      <c r="AR70" s="80"/>
      <c r="AS70" s="80"/>
      <c r="AT70" s="80"/>
      <c r="AU70" s="80"/>
      <c r="AV70" s="80"/>
      <c r="AW70" s="80" t="s">
        <v>31</v>
      </c>
      <c r="AX70" s="80"/>
      <c r="AY70" s="80"/>
      <c r="AZ70" s="80"/>
      <c r="BA70" s="80"/>
      <c r="BB70" s="80"/>
      <c r="BC70" s="80"/>
      <c r="BD70" s="80"/>
      <c r="BE70" s="80" t="s">
        <v>10</v>
      </c>
      <c r="BF70" s="80"/>
      <c r="BG70" s="80"/>
      <c r="BH70" s="80"/>
      <c r="BI70" s="80"/>
      <c r="BJ70" s="80"/>
      <c r="BK70" s="80"/>
      <c r="BL70" s="80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3" t="s">
        <v>72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91"/>
      <c r="AA71" s="91"/>
      <c r="AB71" s="91"/>
      <c r="AC71" s="91"/>
      <c r="AD71" s="91"/>
      <c r="AE71" s="92"/>
      <c r="AF71" s="92"/>
      <c r="AG71" s="92"/>
      <c r="AH71" s="92"/>
      <c r="AI71" s="92"/>
      <c r="AJ71" s="92"/>
      <c r="AK71" s="92"/>
      <c r="AL71" s="92"/>
      <c r="AM71" s="92"/>
      <c r="AN71" s="84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CA71" s="4" t="s">
        <v>18</v>
      </c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118" t="s">
        <v>73</v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20"/>
      <c r="Z72" s="89" t="s">
        <v>74</v>
      </c>
      <c r="AA72" s="89"/>
      <c r="AB72" s="89"/>
      <c r="AC72" s="89"/>
      <c r="AD72" s="89"/>
      <c r="AE72" s="89" t="s">
        <v>75</v>
      </c>
      <c r="AF72" s="89"/>
      <c r="AG72" s="89"/>
      <c r="AH72" s="89"/>
      <c r="AI72" s="89"/>
      <c r="AJ72" s="89"/>
      <c r="AK72" s="89"/>
      <c r="AL72" s="89"/>
      <c r="AM72" s="89"/>
      <c r="AN72" s="97"/>
      <c r="AO72" s="65">
        <v>0</v>
      </c>
      <c r="AP72" s="65"/>
      <c r="AQ72" s="65"/>
      <c r="AR72" s="65"/>
      <c r="AS72" s="65"/>
      <c r="AT72" s="65"/>
      <c r="AU72" s="65"/>
      <c r="AV72" s="65"/>
      <c r="AW72" s="65">
        <f>252000+98000+199000+2846768</f>
        <v>3395768</v>
      </c>
      <c r="AX72" s="65"/>
      <c r="AY72" s="65"/>
      <c r="AZ72" s="65"/>
      <c r="BA72" s="65"/>
      <c r="BB72" s="65"/>
      <c r="BC72" s="65"/>
      <c r="BD72" s="65"/>
      <c r="BE72" s="65">
        <f t="shared" ref="BE72:BE85" si="0">AO72+AW72</f>
        <v>3395768</v>
      </c>
      <c r="BF72" s="65"/>
      <c r="BG72" s="65"/>
      <c r="BH72" s="65"/>
      <c r="BI72" s="65"/>
      <c r="BJ72" s="65"/>
      <c r="BK72" s="65"/>
      <c r="BL72" s="65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8" t="s">
        <v>76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20"/>
      <c r="Z73" s="89" t="s">
        <v>74</v>
      </c>
      <c r="AA73" s="89"/>
      <c r="AB73" s="89"/>
      <c r="AC73" s="89"/>
      <c r="AD73" s="89"/>
      <c r="AE73" s="89" t="s">
        <v>75</v>
      </c>
      <c r="AF73" s="89"/>
      <c r="AG73" s="89"/>
      <c r="AH73" s="89"/>
      <c r="AI73" s="89"/>
      <c r="AJ73" s="89"/>
      <c r="AK73" s="89"/>
      <c r="AL73" s="89"/>
      <c r="AM73" s="89"/>
      <c r="AN73" s="97"/>
      <c r="AO73" s="65">
        <v>0</v>
      </c>
      <c r="AP73" s="65"/>
      <c r="AQ73" s="65"/>
      <c r="AR73" s="65"/>
      <c r="AS73" s="65"/>
      <c r="AT73" s="65"/>
      <c r="AU73" s="65"/>
      <c r="AV73" s="65"/>
      <c r="AW73" s="65">
        <f>8799000+825000+7102103</f>
        <v>16726103</v>
      </c>
      <c r="AX73" s="65"/>
      <c r="AY73" s="65"/>
      <c r="AZ73" s="65"/>
      <c r="BA73" s="65"/>
      <c r="BB73" s="65"/>
      <c r="BC73" s="65"/>
      <c r="BD73" s="65"/>
      <c r="BE73" s="65">
        <f t="shared" si="0"/>
        <v>16726103</v>
      </c>
      <c r="BF73" s="65"/>
      <c r="BG73" s="65"/>
      <c r="BH73" s="65"/>
      <c r="BI73" s="65"/>
      <c r="BJ73" s="65"/>
      <c r="BK73" s="65"/>
      <c r="BL73" s="65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18" t="s">
        <v>77</v>
      </c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20"/>
      <c r="Z74" s="89" t="s">
        <v>74</v>
      </c>
      <c r="AA74" s="89"/>
      <c r="AB74" s="89"/>
      <c r="AC74" s="89"/>
      <c r="AD74" s="89"/>
      <c r="AE74" s="89" t="s">
        <v>75</v>
      </c>
      <c r="AF74" s="89"/>
      <c r="AG74" s="89"/>
      <c r="AH74" s="89"/>
      <c r="AI74" s="89"/>
      <c r="AJ74" s="89"/>
      <c r="AK74" s="89"/>
      <c r="AL74" s="89"/>
      <c r="AM74" s="89"/>
      <c r="AN74" s="97"/>
      <c r="AO74" s="65">
        <v>0</v>
      </c>
      <c r="AP74" s="65"/>
      <c r="AQ74" s="65"/>
      <c r="AR74" s="65"/>
      <c r="AS74" s="65"/>
      <c r="AT74" s="65"/>
      <c r="AU74" s="65"/>
      <c r="AV74" s="65"/>
      <c r="AW74" s="65">
        <f>49000</f>
        <v>49000</v>
      </c>
      <c r="AX74" s="65"/>
      <c r="AY74" s="65"/>
      <c r="AZ74" s="65"/>
      <c r="BA74" s="65"/>
      <c r="BB74" s="65"/>
      <c r="BC74" s="65"/>
      <c r="BD74" s="65"/>
      <c r="BE74" s="65">
        <f t="shared" si="0"/>
        <v>49000</v>
      </c>
      <c r="BF74" s="65"/>
      <c r="BG74" s="65"/>
      <c r="BH74" s="65"/>
      <c r="BI74" s="65"/>
      <c r="BJ74" s="65"/>
      <c r="BK74" s="65"/>
      <c r="BL74" s="65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21" t="s">
        <v>78</v>
      </c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3"/>
      <c r="Z75" s="91"/>
      <c r="AA75" s="91"/>
      <c r="AB75" s="91"/>
      <c r="AC75" s="91"/>
      <c r="AD75" s="91"/>
      <c r="AE75" s="92"/>
      <c r="AF75" s="92"/>
      <c r="AG75" s="92"/>
      <c r="AH75" s="92"/>
      <c r="AI75" s="92"/>
      <c r="AJ75" s="92"/>
      <c r="AK75" s="92"/>
      <c r="AL75" s="92"/>
      <c r="AM75" s="92"/>
      <c r="AN75" s="84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118" t="s">
        <v>79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  <c r="Z76" s="89" t="s">
        <v>80</v>
      </c>
      <c r="AA76" s="89"/>
      <c r="AB76" s="89"/>
      <c r="AC76" s="89"/>
      <c r="AD76" s="89"/>
      <c r="AE76" s="118" t="s">
        <v>81</v>
      </c>
      <c r="AF76" s="119"/>
      <c r="AG76" s="119"/>
      <c r="AH76" s="119"/>
      <c r="AI76" s="119"/>
      <c r="AJ76" s="119"/>
      <c r="AK76" s="119"/>
      <c r="AL76" s="119"/>
      <c r="AM76" s="119"/>
      <c r="AN76" s="120"/>
      <c r="AO76" s="65">
        <v>0</v>
      </c>
      <c r="AP76" s="65"/>
      <c r="AQ76" s="65"/>
      <c r="AR76" s="65"/>
      <c r="AS76" s="65"/>
      <c r="AT76" s="65"/>
      <c r="AU76" s="65"/>
      <c r="AV76" s="65"/>
      <c r="AW76" s="65">
        <f>3+2+2+12</f>
        <v>19</v>
      </c>
      <c r="AX76" s="65"/>
      <c r="AY76" s="65"/>
      <c r="AZ76" s="65"/>
      <c r="BA76" s="65"/>
      <c r="BB76" s="65"/>
      <c r="BC76" s="65"/>
      <c r="BD76" s="65"/>
      <c r="BE76" s="65">
        <f t="shared" si="0"/>
        <v>19</v>
      </c>
      <c r="BF76" s="65"/>
      <c r="BG76" s="65"/>
      <c r="BH76" s="65"/>
      <c r="BI76" s="65"/>
      <c r="BJ76" s="65"/>
      <c r="BK76" s="65"/>
      <c r="BL76" s="65"/>
    </row>
    <row r="77" spans="1:79" ht="25.5" customHeight="1" x14ac:dyDescent="0.2">
      <c r="A77" s="52">
        <v>0</v>
      </c>
      <c r="B77" s="52"/>
      <c r="C77" s="52"/>
      <c r="D77" s="52"/>
      <c r="E77" s="52"/>
      <c r="F77" s="52"/>
      <c r="G77" s="118" t="s">
        <v>82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20"/>
      <c r="Z77" s="89" t="s">
        <v>80</v>
      </c>
      <c r="AA77" s="89"/>
      <c r="AB77" s="89"/>
      <c r="AC77" s="89"/>
      <c r="AD77" s="89"/>
      <c r="AE77" s="118" t="s">
        <v>81</v>
      </c>
      <c r="AF77" s="119"/>
      <c r="AG77" s="119"/>
      <c r="AH77" s="119"/>
      <c r="AI77" s="119"/>
      <c r="AJ77" s="119"/>
      <c r="AK77" s="119"/>
      <c r="AL77" s="119"/>
      <c r="AM77" s="119"/>
      <c r="AN77" s="120"/>
      <c r="AO77" s="65">
        <v>0</v>
      </c>
      <c r="AP77" s="65"/>
      <c r="AQ77" s="65"/>
      <c r="AR77" s="65"/>
      <c r="AS77" s="65"/>
      <c r="AT77" s="65"/>
      <c r="AU77" s="65"/>
      <c r="AV77" s="65"/>
      <c r="AW77" s="65">
        <v>50</v>
      </c>
      <c r="AX77" s="65"/>
      <c r="AY77" s="65"/>
      <c r="AZ77" s="65"/>
      <c r="BA77" s="65"/>
      <c r="BB77" s="65"/>
      <c r="BC77" s="65"/>
      <c r="BD77" s="65"/>
      <c r="BE77" s="65">
        <f t="shared" si="0"/>
        <v>50</v>
      </c>
      <c r="BF77" s="65"/>
      <c r="BG77" s="65"/>
      <c r="BH77" s="65"/>
      <c r="BI77" s="65"/>
      <c r="BJ77" s="65"/>
      <c r="BK77" s="65"/>
      <c r="BL77" s="65"/>
      <c r="BQ77" s="1" t="s">
        <v>115</v>
      </c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18" t="s">
        <v>83</v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20"/>
      <c r="Z78" s="89" t="s">
        <v>80</v>
      </c>
      <c r="AA78" s="89"/>
      <c r="AB78" s="89"/>
      <c r="AC78" s="89"/>
      <c r="AD78" s="89"/>
      <c r="AE78" s="118" t="s">
        <v>81</v>
      </c>
      <c r="AF78" s="119"/>
      <c r="AG78" s="119"/>
      <c r="AH78" s="119"/>
      <c r="AI78" s="119"/>
      <c r="AJ78" s="119"/>
      <c r="AK78" s="119"/>
      <c r="AL78" s="119"/>
      <c r="AM78" s="119"/>
      <c r="AN78" s="120"/>
      <c r="AO78" s="65">
        <v>0</v>
      </c>
      <c r="AP78" s="65"/>
      <c r="AQ78" s="65"/>
      <c r="AR78" s="65"/>
      <c r="AS78" s="65"/>
      <c r="AT78" s="65"/>
      <c r="AU78" s="65"/>
      <c r="AV78" s="65"/>
      <c r="AW78" s="65">
        <v>1</v>
      </c>
      <c r="AX78" s="65"/>
      <c r="AY78" s="65"/>
      <c r="AZ78" s="65"/>
      <c r="BA78" s="65"/>
      <c r="BB78" s="65"/>
      <c r="BC78" s="65"/>
      <c r="BD78" s="65"/>
      <c r="BE78" s="65">
        <f t="shared" si="0"/>
        <v>1</v>
      </c>
      <c r="BF78" s="65"/>
      <c r="BG78" s="65"/>
      <c r="BH78" s="65"/>
      <c r="BI78" s="65"/>
      <c r="BJ78" s="65"/>
      <c r="BK78" s="65"/>
      <c r="BL78" s="65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21" t="s">
        <v>84</v>
      </c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3"/>
      <c r="Z79" s="91"/>
      <c r="AA79" s="91"/>
      <c r="AB79" s="91"/>
      <c r="AC79" s="91"/>
      <c r="AD79" s="91"/>
      <c r="AE79" s="121"/>
      <c r="AF79" s="122"/>
      <c r="AG79" s="122"/>
      <c r="AH79" s="122"/>
      <c r="AI79" s="122"/>
      <c r="AJ79" s="122"/>
      <c r="AK79" s="122"/>
      <c r="AL79" s="122"/>
      <c r="AM79" s="122"/>
      <c r="AN79" s="123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118" t="s">
        <v>85</v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20"/>
      <c r="Z80" s="89" t="s">
        <v>74</v>
      </c>
      <c r="AA80" s="89"/>
      <c r="AB80" s="89"/>
      <c r="AC80" s="89"/>
      <c r="AD80" s="89"/>
      <c r="AE80" s="118" t="s">
        <v>86</v>
      </c>
      <c r="AF80" s="119"/>
      <c r="AG80" s="119"/>
      <c r="AH80" s="119"/>
      <c r="AI80" s="119"/>
      <c r="AJ80" s="119"/>
      <c r="AK80" s="119"/>
      <c r="AL80" s="119"/>
      <c r="AM80" s="119"/>
      <c r="AN80" s="120"/>
      <c r="AO80" s="65">
        <v>0</v>
      </c>
      <c r="AP80" s="65"/>
      <c r="AQ80" s="65"/>
      <c r="AR80" s="65"/>
      <c r="AS80" s="65"/>
      <c r="AT80" s="65"/>
      <c r="AU80" s="65"/>
      <c r="AV80" s="65"/>
      <c r="AW80" s="65">
        <f>AW72/AW76</f>
        <v>178724.63157894736</v>
      </c>
      <c r="AX80" s="65"/>
      <c r="AY80" s="65"/>
      <c r="AZ80" s="65"/>
      <c r="BA80" s="65"/>
      <c r="BB80" s="65"/>
      <c r="BC80" s="65"/>
      <c r="BD80" s="65"/>
      <c r="BE80" s="65">
        <f t="shared" si="0"/>
        <v>178724.63157894736</v>
      </c>
      <c r="BF80" s="65"/>
      <c r="BG80" s="65"/>
      <c r="BH80" s="65"/>
      <c r="BI80" s="65"/>
      <c r="BJ80" s="65"/>
      <c r="BK80" s="65"/>
      <c r="BL80" s="65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18" t="s">
        <v>87</v>
      </c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20"/>
      <c r="Z81" s="89" t="s">
        <v>74</v>
      </c>
      <c r="AA81" s="89"/>
      <c r="AB81" s="89"/>
      <c r="AC81" s="89"/>
      <c r="AD81" s="89"/>
      <c r="AE81" s="118" t="s">
        <v>86</v>
      </c>
      <c r="AF81" s="119"/>
      <c r="AG81" s="119"/>
      <c r="AH81" s="119"/>
      <c r="AI81" s="119"/>
      <c r="AJ81" s="119"/>
      <c r="AK81" s="119"/>
      <c r="AL81" s="119"/>
      <c r="AM81" s="119"/>
      <c r="AN81" s="120"/>
      <c r="AO81" s="65">
        <v>0</v>
      </c>
      <c r="AP81" s="65"/>
      <c r="AQ81" s="65"/>
      <c r="AR81" s="65"/>
      <c r="AS81" s="65"/>
      <c r="AT81" s="65"/>
      <c r="AU81" s="65"/>
      <c r="AV81" s="65"/>
      <c r="AW81" s="65">
        <f>AW73/AW77</f>
        <v>334522.06</v>
      </c>
      <c r="AX81" s="65"/>
      <c r="AY81" s="65"/>
      <c r="AZ81" s="65"/>
      <c r="BA81" s="65"/>
      <c r="BB81" s="65"/>
      <c r="BC81" s="65"/>
      <c r="BD81" s="65"/>
      <c r="BE81" s="65">
        <f t="shared" si="0"/>
        <v>334522.06</v>
      </c>
      <c r="BF81" s="65"/>
      <c r="BG81" s="65"/>
      <c r="BH81" s="65"/>
      <c r="BI81" s="65"/>
      <c r="BJ81" s="65"/>
      <c r="BK81" s="65"/>
      <c r="BL81" s="65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118" t="s">
        <v>88</v>
      </c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20"/>
      <c r="Z82" s="89" t="s">
        <v>74</v>
      </c>
      <c r="AA82" s="89"/>
      <c r="AB82" s="89"/>
      <c r="AC82" s="89"/>
      <c r="AD82" s="89"/>
      <c r="AE82" s="118" t="s">
        <v>86</v>
      </c>
      <c r="AF82" s="119"/>
      <c r="AG82" s="119"/>
      <c r="AH82" s="119"/>
      <c r="AI82" s="119"/>
      <c r="AJ82" s="119"/>
      <c r="AK82" s="119"/>
      <c r="AL82" s="119"/>
      <c r="AM82" s="119"/>
      <c r="AN82" s="120"/>
      <c r="AO82" s="65">
        <v>0</v>
      </c>
      <c r="AP82" s="65"/>
      <c r="AQ82" s="65"/>
      <c r="AR82" s="65"/>
      <c r="AS82" s="65"/>
      <c r="AT82" s="65"/>
      <c r="AU82" s="65"/>
      <c r="AV82" s="65"/>
      <c r="AW82" s="65">
        <f>AW74/AW78</f>
        <v>49000</v>
      </c>
      <c r="AX82" s="65"/>
      <c r="AY82" s="65"/>
      <c r="AZ82" s="65"/>
      <c r="BA82" s="65"/>
      <c r="BB82" s="65"/>
      <c r="BC82" s="65"/>
      <c r="BD82" s="65"/>
      <c r="BE82" s="65">
        <f t="shared" si="0"/>
        <v>49000</v>
      </c>
      <c r="BF82" s="65"/>
      <c r="BG82" s="65"/>
      <c r="BH82" s="65"/>
      <c r="BI82" s="65"/>
      <c r="BJ82" s="65"/>
      <c r="BK82" s="65"/>
      <c r="BL82" s="65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21" t="s">
        <v>89</v>
      </c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3"/>
      <c r="Z83" s="91"/>
      <c r="AA83" s="91"/>
      <c r="AB83" s="91"/>
      <c r="AC83" s="91"/>
      <c r="AD83" s="91"/>
      <c r="AE83" s="121"/>
      <c r="AF83" s="122"/>
      <c r="AG83" s="122"/>
      <c r="AH83" s="122"/>
      <c r="AI83" s="122"/>
      <c r="AJ83" s="122"/>
      <c r="AK83" s="122"/>
      <c r="AL83" s="122"/>
      <c r="AM83" s="122"/>
      <c r="AN83" s="123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118" t="s">
        <v>90</v>
      </c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20"/>
      <c r="Z84" s="89" t="s">
        <v>91</v>
      </c>
      <c r="AA84" s="89"/>
      <c r="AB84" s="89"/>
      <c r="AC84" s="89"/>
      <c r="AD84" s="89"/>
      <c r="AE84" s="118" t="s">
        <v>86</v>
      </c>
      <c r="AF84" s="119"/>
      <c r="AG84" s="119"/>
      <c r="AH84" s="119"/>
      <c r="AI84" s="119"/>
      <c r="AJ84" s="119"/>
      <c r="AK84" s="119"/>
      <c r="AL84" s="119"/>
      <c r="AM84" s="119"/>
      <c r="AN84" s="120"/>
      <c r="AO84" s="65">
        <v>0</v>
      </c>
      <c r="AP84" s="65"/>
      <c r="AQ84" s="65"/>
      <c r="AR84" s="65"/>
      <c r="AS84" s="65"/>
      <c r="AT84" s="65"/>
      <c r="AU84" s="65"/>
      <c r="AV84" s="65"/>
      <c r="AW84" s="65">
        <v>100</v>
      </c>
      <c r="AX84" s="65"/>
      <c r="AY84" s="65"/>
      <c r="AZ84" s="65"/>
      <c r="BA84" s="65"/>
      <c r="BB84" s="65"/>
      <c r="BC84" s="65"/>
      <c r="BD84" s="65"/>
      <c r="BE84" s="65">
        <f t="shared" si="0"/>
        <v>100</v>
      </c>
      <c r="BF84" s="65"/>
      <c r="BG84" s="65"/>
      <c r="BH84" s="65"/>
      <c r="BI84" s="65"/>
      <c r="BJ84" s="65"/>
      <c r="BK84" s="65"/>
      <c r="BL84" s="65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118" t="s">
        <v>92</v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20"/>
      <c r="Z85" s="89" t="s">
        <v>91</v>
      </c>
      <c r="AA85" s="89"/>
      <c r="AB85" s="89"/>
      <c r="AC85" s="89"/>
      <c r="AD85" s="89"/>
      <c r="AE85" s="118" t="s">
        <v>86</v>
      </c>
      <c r="AF85" s="119"/>
      <c r="AG85" s="119"/>
      <c r="AH85" s="119"/>
      <c r="AI85" s="119"/>
      <c r="AJ85" s="119"/>
      <c r="AK85" s="119"/>
      <c r="AL85" s="119"/>
      <c r="AM85" s="119"/>
      <c r="AN85" s="120"/>
      <c r="AO85" s="65">
        <v>0</v>
      </c>
      <c r="AP85" s="65"/>
      <c r="AQ85" s="65"/>
      <c r="AR85" s="65"/>
      <c r="AS85" s="65"/>
      <c r="AT85" s="65"/>
      <c r="AU85" s="65"/>
      <c r="AV85" s="65"/>
      <c r="AW85" s="65">
        <v>100</v>
      </c>
      <c r="AX85" s="65"/>
      <c r="AY85" s="65"/>
      <c r="AZ85" s="65"/>
      <c r="BA85" s="65"/>
      <c r="BB85" s="65"/>
      <c r="BC85" s="65"/>
      <c r="BD85" s="65"/>
      <c r="BE85" s="65">
        <f t="shared" si="0"/>
        <v>100</v>
      </c>
      <c r="BF85" s="65"/>
      <c r="BG85" s="65"/>
      <c r="BH85" s="65"/>
      <c r="BI85" s="65"/>
      <c r="BJ85" s="65"/>
      <c r="BK85" s="65"/>
      <c r="BL85" s="65"/>
    </row>
    <row r="86" spans="1:64" ht="12.75" customHeight="1" x14ac:dyDescent="0.2">
      <c r="A86" s="52">
        <v>0</v>
      </c>
      <c r="B86" s="52"/>
      <c r="C86" s="52"/>
      <c r="D86" s="52"/>
      <c r="E86" s="52"/>
      <c r="F86" s="52"/>
      <c r="G86" s="118" t="s">
        <v>93</v>
      </c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20"/>
      <c r="Z86" s="89" t="s">
        <v>91</v>
      </c>
      <c r="AA86" s="89"/>
      <c r="AB86" s="89"/>
      <c r="AC86" s="89"/>
      <c r="AD86" s="89"/>
      <c r="AE86" s="118" t="s">
        <v>86</v>
      </c>
      <c r="AF86" s="119"/>
      <c r="AG86" s="119"/>
      <c r="AH86" s="119"/>
      <c r="AI86" s="119"/>
      <c r="AJ86" s="119"/>
      <c r="AK86" s="119"/>
      <c r="AL86" s="119"/>
      <c r="AM86" s="119"/>
      <c r="AN86" s="120"/>
      <c r="AO86" s="65">
        <v>0</v>
      </c>
      <c r="AP86" s="65"/>
      <c r="AQ86" s="65"/>
      <c r="AR86" s="65"/>
      <c r="AS86" s="65"/>
      <c r="AT86" s="65"/>
      <c r="AU86" s="65"/>
      <c r="AV86" s="65"/>
      <c r="AW86" s="65">
        <v>100</v>
      </c>
      <c r="AX86" s="65"/>
      <c r="AY86" s="65"/>
      <c r="AZ86" s="65"/>
      <c r="BA86" s="65"/>
      <c r="BB86" s="65"/>
      <c r="BC86" s="65"/>
      <c r="BD86" s="65"/>
      <c r="BE86" s="65">
        <v>100</v>
      </c>
      <c r="BF86" s="65"/>
      <c r="BG86" s="65"/>
      <c r="BH86" s="65"/>
      <c r="BI86" s="65"/>
      <c r="BJ86" s="65"/>
      <c r="BK86" s="65"/>
      <c r="BL86" s="65"/>
    </row>
    <row r="87" spans="1:64" ht="8.25" customHeight="1" x14ac:dyDescent="0.2"/>
    <row r="88" spans="1:64" ht="16.5" customHeight="1" x14ac:dyDescent="0.2">
      <c r="A88" s="44" t="s">
        <v>99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5"/>
      <c r="AO88" s="47" t="s">
        <v>101</v>
      </c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1:64" x14ac:dyDescent="0.2">
      <c r="W89" s="39" t="s">
        <v>5</v>
      </c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O89" s="39" t="s">
        <v>52</v>
      </c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</row>
    <row r="90" spans="1:64" ht="15.75" customHeight="1" x14ac:dyDescent="0.2">
      <c r="A90" s="61" t="s">
        <v>3</v>
      </c>
      <c r="B90" s="61"/>
      <c r="C90" s="61"/>
      <c r="D90" s="61"/>
      <c r="E90" s="61"/>
      <c r="F90" s="61"/>
    </row>
    <row r="91" spans="1:64" ht="13.15" customHeight="1" x14ac:dyDescent="0.2">
      <c r="A91" s="40" t="s">
        <v>98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</row>
    <row r="92" spans="1:64" x14ac:dyDescent="0.2">
      <c r="A92" s="42" t="s">
        <v>47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64" ht="10.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spans="1:64" ht="15.75" customHeight="1" x14ac:dyDescent="0.2">
      <c r="A94" s="44" t="s">
        <v>100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5"/>
      <c r="AO94" s="47" t="s">
        <v>102</v>
      </c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</row>
    <row r="95" spans="1:64" x14ac:dyDescent="0.2">
      <c r="A95" s="43"/>
      <c r="B95" s="43"/>
      <c r="C95" s="43"/>
      <c r="D95" s="43"/>
      <c r="E95" s="43"/>
      <c r="F95" s="43"/>
      <c r="G95" s="43"/>
      <c r="H95" s="43"/>
    </row>
    <row r="96" spans="1:64" x14ac:dyDescent="0.2">
      <c r="A96" s="39" t="s">
        <v>45</v>
      </c>
      <c r="B96" s="39"/>
      <c r="C96" s="39"/>
      <c r="D96" s="39"/>
      <c r="E96" s="39"/>
      <c r="F96" s="39"/>
      <c r="G96" s="39"/>
      <c r="H96" s="39"/>
      <c r="I96" s="16"/>
      <c r="J96" s="16"/>
      <c r="K96" s="16"/>
      <c r="L96" s="16"/>
      <c r="M96" s="16"/>
      <c r="N96" s="16"/>
      <c r="O96" s="16"/>
      <c r="P96" s="16"/>
      <c r="Q96" s="16"/>
    </row>
    <row r="97" spans="1:1" x14ac:dyDescent="0.2">
      <c r="A97" s="23" t="s">
        <v>46</v>
      </c>
    </row>
  </sheetData>
  <mergeCells count="275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53:C53"/>
    <mergeCell ref="A50:C51"/>
    <mergeCell ref="A49:AZ49"/>
    <mergeCell ref="A48:AZ48"/>
    <mergeCell ref="AO71:AV71"/>
    <mergeCell ref="AC50:AJ51"/>
    <mergeCell ref="AK52:AR5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37:BL37"/>
    <mergeCell ref="A38:BL38"/>
    <mergeCell ref="A43:F43"/>
    <mergeCell ref="A40:BL40"/>
    <mergeCell ref="A41:F41"/>
    <mergeCell ref="G41:BL41"/>
    <mergeCell ref="A35:F35"/>
    <mergeCell ref="G35:BL35"/>
    <mergeCell ref="A22:T22"/>
    <mergeCell ref="A28:BL28"/>
    <mergeCell ref="A29:BL29"/>
    <mergeCell ref="A64:C64"/>
    <mergeCell ref="D64:AA64"/>
    <mergeCell ref="AB64:AI64"/>
    <mergeCell ref="AJ64:AQ64"/>
    <mergeCell ref="AR64:AY64"/>
    <mergeCell ref="AJ63:AQ63"/>
    <mergeCell ref="A10:BL10"/>
    <mergeCell ref="A11:BL11"/>
    <mergeCell ref="A45:F45"/>
    <mergeCell ref="G45:BL45"/>
    <mergeCell ref="BE20:BL20"/>
    <mergeCell ref="BE19:BL19"/>
    <mergeCell ref="AK19:BC19"/>
    <mergeCell ref="AK20:BC20"/>
    <mergeCell ref="A44:F44"/>
    <mergeCell ref="G44:BL44"/>
    <mergeCell ref="I23:S23"/>
    <mergeCell ref="G43:BL43"/>
    <mergeCell ref="A27:BL27"/>
    <mergeCell ref="B17:L17"/>
    <mergeCell ref="N17:AS17"/>
    <mergeCell ref="AU17:BB17"/>
    <mergeCell ref="B13:L13"/>
    <mergeCell ref="B14:L14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O1:BL1"/>
    <mergeCell ref="U22:AD22"/>
    <mergeCell ref="AE22:AR22"/>
    <mergeCell ref="G32:BL32"/>
    <mergeCell ref="AO2:BL2"/>
    <mergeCell ref="AO6:BF6"/>
    <mergeCell ref="AO4:BL4"/>
    <mergeCell ref="AO5:BL5"/>
    <mergeCell ref="AO3:BL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A71:F71"/>
    <mergeCell ref="Z71:AD71"/>
    <mergeCell ref="AE71:AN71"/>
    <mergeCell ref="A88:V88"/>
    <mergeCell ref="W88:AM88"/>
    <mergeCell ref="W89:AM89"/>
    <mergeCell ref="BE68:BL68"/>
    <mergeCell ref="AO89:BG89"/>
    <mergeCell ref="G69:Y69"/>
    <mergeCell ref="G70:Y70"/>
    <mergeCell ref="G71:Y71"/>
    <mergeCell ref="AO69:AV69"/>
    <mergeCell ref="Z69:AD69"/>
    <mergeCell ref="AE69:AN69"/>
    <mergeCell ref="AE70:AN70"/>
    <mergeCell ref="AW69:BD69"/>
    <mergeCell ref="BE69:BL69"/>
    <mergeCell ref="BE71:BL71"/>
    <mergeCell ref="AO70:AV70"/>
    <mergeCell ref="AW70:BD70"/>
    <mergeCell ref="BE70:BL70"/>
    <mergeCell ref="AW71:BD71"/>
    <mergeCell ref="Z73:AD73"/>
    <mergeCell ref="AE73:AN73"/>
    <mergeCell ref="D50:AB51"/>
    <mergeCell ref="D52:AB52"/>
    <mergeCell ref="D53:AB53"/>
    <mergeCell ref="AC52:AJ52"/>
    <mergeCell ref="AC53:AJ53"/>
    <mergeCell ref="A46:F46"/>
    <mergeCell ref="G46:BL46"/>
    <mergeCell ref="AO68:AV68"/>
    <mergeCell ref="D65:AA65"/>
    <mergeCell ref="AB65:AI65"/>
    <mergeCell ref="AJ65:AQ65"/>
    <mergeCell ref="AR65:AY65"/>
    <mergeCell ref="Z68:AD68"/>
    <mergeCell ref="G68:Y68"/>
    <mergeCell ref="AW68:BD68"/>
    <mergeCell ref="A60:AY60"/>
    <mergeCell ref="AK53:AR53"/>
    <mergeCell ref="AS53:AZ53"/>
    <mergeCell ref="AS52:AZ52"/>
    <mergeCell ref="A59:BL59"/>
    <mergeCell ref="A54:C54"/>
    <mergeCell ref="AK54:AR54"/>
    <mergeCell ref="AS54:AZ54"/>
    <mergeCell ref="A65:C65"/>
    <mergeCell ref="A55:C55"/>
    <mergeCell ref="D55:AB55"/>
    <mergeCell ref="AC55:AJ55"/>
    <mergeCell ref="AK55:AR55"/>
    <mergeCell ref="AS55:AZ55"/>
    <mergeCell ref="A52:C52"/>
    <mergeCell ref="AS22:BC22"/>
    <mergeCell ref="BD22:BL22"/>
    <mergeCell ref="T23:W23"/>
    <mergeCell ref="A23:H23"/>
    <mergeCell ref="G33:BL33"/>
    <mergeCell ref="A25:BL25"/>
    <mergeCell ref="A26:BL26"/>
    <mergeCell ref="A31:BL31"/>
    <mergeCell ref="A34:F34"/>
    <mergeCell ref="G34:BL34"/>
    <mergeCell ref="A32:F32"/>
    <mergeCell ref="A33:F33"/>
    <mergeCell ref="A42:F42"/>
    <mergeCell ref="AC54:AJ54"/>
    <mergeCell ref="AK50:AR51"/>
    <mergeCell ref="D54:AB54"/>
    <mergeCell ref="G42:BL42"/>
    <mergeCell ref="AS50:AZ51"/>
    <mergeCell ref="A96:H96"/>
    <mergeCell ref="A91:AS91"/>
    <mergeCell ref="A92:AS92"/>
    <mergeCell ref="A95:H95"/>
    <mergeCell ref="A94:V94"/>
    <mergeCell ref="W94:AM94"/>
    <mergeCell ref="AO94:BG94"/>
    <mergeCell ref="A61:C62"/>
    <mergeCell ref="D63:AA63"/>
    <mergeCell ref="AB63:AI63"/>
    <mergeCell ref="A69:F69"/>
    <mergeCell ref="A70:F70"/>
    <mergeCell ref="Z70:AD70"/>
    <mergeCell ref="A67:BL67"/>
    <mergeCell ref="A68:F68"/>
    <mergeCell ref="AE68:AN68"/>
    <mergeCell ref="D61:AA62"/>
    <mergeCell ref="AB61:AI62"/>
    <mergeCell ref="AJ61:AQ62"/>
    <mergeCell ref="AR61:AY62"/>
    <mergeCell ref="A63:C63"/>
    <mergeCell ref="AR63:AY63"/>
    <mergeCell ref="AO88:BG88"/>
    <mergeCell ref="A90:F90"/>
  </mergeCells>
  <phoneticPr fontId="0" type="noConversion"/>
  <conditionalFormatting sqref="G71:L71">
    <cfRule type="cellIs" dxfId="35" priority="37" stopIfTrue="1" operator="equal">
      <formula>$G70</formula>
    </cfRule>
  </conditionalFormatting>
  <conditionalFormatting sqref="D54">
    <cfRule type="cellIs" dxfId="34" priority="38" stopIfTrue="1" operator="equal">
      <formula>$D53</formula>
    </cfRule>
  </conditionalFormatting>
  <conditionalFormatting sqref="A71:F71">
    <cfRule type="cellIs" dxfId="33" priority="39" stopIfTrue="1" operator="equal">
      <formula>0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2021-07-26T13:14:39Z</cp:lastPrinted>
  <dcterms:created xsi:type="dcterms:W3CDTF">2016-08-15T09:54:21Z</dcterms:created>
  <dcterms:modified xsi:type="dcterms:W3CDTF">2021-08-06T07:42:02Z</dcterms:modified>
</cp:coreProperties>
</file>