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Сухенко\Общие документы\DATA.GOV\Паспорта+Наказ+Лист\2021р\06-16.06.2021\"/>
    </mc:Choice>
  </mc:AlternateContent>
  <bookViews>
    <workbookView xWindow="480" yWindow="135" windowWidth="27795" windowHeight="14385"/>
  </bookViews>
  <sheets>
    <sheet name="КПК1517321" sheetId="2" r:id="rId1"/>
  </sheets>
  <definedNames>
    <definedName name="_xlnm.Print_Area" localSheetId="0">КПК1517321!$A$1:$BM$96</definedName>
  </definedNames>
  <calcPr calcId="162913"/>
</workbook>
</file>

<file path=xl/calcChain.xml><?xml version="1.0" encoding="utf-8"?>
<calcChain xmlns="http://schemas.openxmlformats.org/spreadsheetml/2006/main">
  <c r="AW76" i="2" l="1"/>
  <c r="AW75" i="2" l="1"/>
  <c r="AW72" i="2"/>
  <c r="AW71" i="2"/>
  <c r="AK54" i="2" l="1"/>
  <c r="AK53" i="2"/>
  <c r="AW79" i="2"/>
  <c r="AW73" i="2"/>
  <c r="AK55" i="2" s="1"/>
  <c r="AW81" i="2" l="1"/>
  <c r="AK56" i="2"/>
  <c r="I23" i="2" s="1"/>
  <c r="U22" i="2" s="1"/>
  <c r="AW80" i="2"/>
  <c r="BE85" i="2" l="1"/>
  <c r="BE84" i="2"/>
  <c r="BE83" i="2"/>
  <c r="BE82" i="2"/>
  <c r="BE81" i="2"/>
  <c r="BE80" i="2"/>
  <c r="BE79" i="2"/>
  <c r="BE78" i="2"/>
  <c r="BE77" i="2"/>
  <c r="BE76" i="2"/>
  <c r="BE75" i="2"/>
  <c r="BE74" i="2"/>
  <c r="BE73" i="2"/>
  <c r="BE72" i="2"/>
  <c r="BE71" i="2"/>
  <c r="BE70" i="2"/>
  <c r="AR64" i="2"/>
  <c r="AS56" i="2"/>
  <c r="AS55" i="2"/>
  <c r="AS54" i="2"/>
  <c r="AS53" i="2"/>
</calcChain>
</file>

<file path=xl/sharedStrings.xml><?xml version="1.0" encoding="utf-8"?>
<sst xmlns="http://schemas.openxmlformats.org/spreadsheetml/2006/main" count="161" uniqueCount="116">
  <si>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</si>
  <si>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</si>
  <si>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</si>
  <si>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</si>
  <si>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</si>
  <si>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</si>
  <si>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</si>
  <si>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</si>
  <si>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</si>
  <si>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</si>
  <si>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</si>
  <si>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</si>
  <si>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</si>
  <si>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</si>
  <si>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</si>
  <si>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</si>
  <si>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</si>
  <si>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</si>
  <si>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</si>
  <si>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</si>
  <si>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</si>
  <si>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</si>
  <si>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</si>
  <si>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</si>
  <si>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</si>
  <si>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</si>
  <si>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</si>
  <si>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</si>
  <si>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</si>
  <si>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</si>
  <si>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</si>
  <si>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</si>
  <si>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</si>
  <si>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</si>
  <si>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</si>
  <si>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</si>
  <si>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</si>
  <si>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</si>
  <si>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</si>
  <si>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</si>
  <si>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</si>
  <si>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</si>
  <si>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</si>
  <si>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</si>
  <si>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</si>
  <si>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</si>
  <si>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</si>
  <si>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</si>
  <si>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</si>
  <si>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</si>
  <si>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</si>
  <si>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</si>
  <si>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</si>
  <si>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</si>
  <si>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</si>
  <si>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</si>
  <si>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</si>
  <si>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</si>
  <si>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</si>
  <si>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</si>
  <si>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</si>
  <si>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</si>
  <si>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</si>
  <si>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</si>
  <si>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інфраструктури території міста</t>
  </si>
  <si>
    <t>Забезпечення будівництва об`єктів</t>
  </si>
  <si>
    <t>Забезпечення реконструкціїоб`єктів</t>
  </si>
  <si>
    <t>Забезпечення капітального ремонту об`єктів</t>
  </si>
  <si>
    <t>Забезпечення будівництва об'єктів</t>
  </si>
  <si>
    <t>Забезпечення капітального ремонту об'єктів</t>
  </si>
  <si>
    <t>Забезпечення реконструкції об'єктів</t>
  </si>
  <si>
    <t>УСЬОГО</t>
  </si>
  <si>
    <t>затрат</t>
  </si>
  <si>
    <t>Обсяг видатків на забезпечення будівництва об`єктів</t>
  </si>
  <si>
    <t>грн.</t>
  </si>
  <si>
    <t>кошторис</t>
  </si>
  <si>
    <t>Обсяг видатків на забезпечення капітального ремонту об'єктів</t>
  </si>
  <si>
    <t>Обсяг видатків на забезпечення реконструкції об'єктів</t>
  </si>
  <si>
    <t>продукту</t>
  </si>
  <si>
    <t>Кількість об`єктів, які планується побудувати</t>
  </si>
  <si>
    <t>од.</t>
  </si>
  <si>
    <t>розпорядження керівника ВЦА</t>
  </si>
  <si>
    <t>Кількість об`єктів, на явких планується виконати капітальний ремонт</t>
  </si>
  <si>
    <t>Кількість об`єктів, на яких планується виконати реконструкцію</t>
  </si>
  <si>
    <t>ефективності</t>
  </si>
  <si>
    <t>Середні витрати на будівництво 1 об`єкту</t>
  </si>
  <si>
    <t>розрахунок</t>
  </si>
  <si>
    <t>Середні витрати на капітальний ремонт 1 об`єкту</t>
  </si>
  <si>
    <t>Середні витрати на реконструкцію 1 об`єкту</t>
  </si>
  <si>
    <t>якості</t>
  </si>
  <si>
    <t>Рівень виконання робіт з будівництва</t>
  </si>
  <si>
    <t>відс.</t>
  </si>
  <si>
    <t>Рівень виконання робіт з капітального ремонту</t>
  </si>
  <si>
    <t>Рівень виконання робіт з реконструкції</t>
  </si>
  <si>
    <t>Конституція України від 28 червня 1996 року зі  змінами;_x000D__x000D_
Бюджетний кодекс України від 08.07.10  № 2456-VІ;_x000D__x000D_
Закон України "Про Державний бюджет України на 2021 рік" №1082-IX від 15.12.2020р.;_x000D__x000D__x000D_
Розпорядження керівника Сєвєродонецької міської ВЦА від 19.03.2021р. №138_x000D__x000D_
Розпорядження керівника Сєвєродонецької міської ВЦА від 15.04.2021р. №462</t>
  </si>
  <si>
    <t>Забезпечення розвитку інфраструктури освітніх установ та закладів</t>
  </si>
  <si>
    <t>1500000</t>
  </si>
  <si>
    <t>наказ</t>
  </si>
  <si>
    <t>Фінансове управління Сєвєродонецької міської військово-цивільної адміністрації Сєвєродонецького району  Луганської області</t>
  </si>
  <si>
    <t>Начальник відділу капітального будівництва</t>
  </si>
  <si>
    <t>Начальник фінансового управління</t>
  </si>
  <si>
    <t>Андрій ЛАРІН</t>
  </si>
  <si>
    <t>Марина БАГРІНЦЕВА</t>
  </si>
  <si>
    <t>04011443</t>
  </si>
  <si>
    <t>1252600000</t>
  </si>
  <si>
    <t>гривень</t>
  </si>
  <si>
    <t>бюджетної програми місцевого бюджету на 2021  рік</t>
  </si>
  <si>
    <t>1517321</t>
  </si>
  <si>
    <t>Будівництво-1 освітніх установ та закладів</t>
  </si>
  <si>
    <t>Відділ капітального будівництва  Сєвєродонецької міської військово-цивільної адміністрації Сєвєродонецького району  Луганської області</t>
  </si>
  <si>
    <t>1510000</t>
  </si>
  <si>
    <t>7321</t>
  </si>
  <si>
    <t>0443</t>
  </si>
  <si>
    <t>Розпорядження керівника Сєвєродонецької міської ВЦА від 28.05.2021р. №802</t>
  </si>
  <si>
    <t>Розпорядження керівника Сєвєродонецької міської ВЦА від 16.06.2021р. №952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</si>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</sst>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topLeftCell="A70" zoomScaleNormal="100" zoomScaleSheetLayoutView="100" workbookViewId="0">
      <selection activeCell="AW77" sqref="AW77:BD7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2" t="s">
        <v>35</v>
      </c>
      <c r="AP1" s="92"/>
      <c r="AQ1" s="92"/>
      <c r="AR1" s="92"/>
      <c r="AS1" s="92"/>
      <c r="AT1" s="92"/>
      <c r="AU1" s="92"/>
      <c r="AV1" s="92"/>
      <c r="AW1" s="92"/>
      <c r="AX1" s="92"/>
      <c r="AY1" s="92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</row>
    <row r="2" spans="1:77" ht="15.95" customHeight="1" x14ac:dyDescent="0.2">
      <c r="AO2" s="67" t="s">
        <v>0</v>
      </c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</row>
    <row r="3" spans="1:77" ht="15" customHeight="1" x14ac:dyDescent="0.2">
      <c r="AO3" s="39" t="s">
        <v>97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 x14ac:dyDescent="0.2">
      <c r="AO4" s="95" t="s">
        <v>109</v>
      </c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</row>
    <row r="5" spans="1:77" x14ac:dyDescent="0.2">
      <c r="AO5" s="97" t="s">
        <v>20</v>
      </c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</row>
    <row r="6" spans="1:77" ht="7.5" customHeight="1" x14ac:dyDescent="0.2"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</row>
    <row r="7" spans="1:77" ht="12.75" customHeight="1" x14ac:dyDescent="0.2">
      <c r="AO7" s="46"/>
      <c r="AP7" s="40"/>
      <c r="AQ7" s="40"/>
      <c r="AR7" s="40"/>
      <c r="AS7" s="40"/>
      <c r="AT7" s="40"/>
      <c r="AU7" s="40"/>
      <c r="AV7" s="1" t="s">
        <v>63</v>
      </c>
      <c r="AW7" s="46"/>
      <c r="AX7" s="40"/>
      <c r="AY7" s="40"/>
      <c r="AZ7" s="40"/>
      <c r="BA7" s="40"/>
      <c r="BB7" s="40"/>
      <c r="BC7" s="40"/>
      <c r="BD7" s="40"/>
      <c r="BE7" s="40"/>
      <c r="BF7" s="40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107" t="s">
        <v>21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75" customHeight="1" x14ac:dyDescent="0.2">
      <c r="A11" s="107" t="s">
        <v>106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4" t="s">
        <v>53</v>
      </c>
      <c r="B13" s="100" t="s">
        <v>96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33"/>
      <c r="N13" s="98" t="s">
        <v>109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4"/>
      <c r="AU13" s="100" t="s">
        <v>103</v>
      </c>
      <c r="AV13" s="101"/>
      <c r="AW13" s="101"/>
      <c r="AX13" s="101"/>
      <c r="AY13" s="101"/>
      <c r="AZ13" s="101"/>
      <c r="BA13" s="101"/>
      <c r="BB13" s="101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102" t="s">
        <v>56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32"/>
      <c r="N14" s="99" t="s">
        <v>62</v>
      </c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32"/>
      <c r="AU14" s="102" t="s">
        <v>55</v>
      </c>
      <c r="AV14" s="102"/>
      <c r="AW14" s="102"/>
      <c r="AX14" s="102"/>
      <c r="AY14" s="102"/>
      <c r="AZ14" s="102"/>
      <c r="BA14" s="102"/>
      <c r="BB14" s="10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28.5" customHeight="1" x14ac:dyDescent="0.2">
      <c r="A16" s="35" t="s">
        <v>4</v>
      </c>
      <c r="B16" s="100" t="s">
        <v>110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33"/>
      <c r="N16" s="98" t="s">
        <v>109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4"/>
      <c r="AU16" s="100" t="s">
        <v>103</v>
      </c>
      <c r="AV16" s="101"/>
      <c r="AW16" s="101"/>
      <c r="AX16" s="101"/>
      <c r="AY16" s="101"/>
      <c r="AZ16" s="101"/>
      <c r="BA16" s="101"/>
      <c r="BB16" s="101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102" t="s">
        <v>56</v>
      </c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32"/>
      <c r="N17" s="99" t="s">
        <v>61</v>
      </c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32"/>
      <c r="AU17" s="102" t="s">
        <v>55</v>
      </c>
      <c r="AV17" s="102"/>
      <c r="AW17" s="102"/>
      <c r="AX17" s="102"/>
      <c r="AY17" s="102"/>
      <c r="AZ17" s="102"/>
      <c r="BA17" s="102"/>
      <c r="BB17" s="102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14.25" customHeight="1" x14ac:dyDescent="0.2">
      <c r="A19" s="24" t="s">
        <v>54</v>
      </c>
      <c r="B19" s="100" t="s">
        <v>107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N19" s="100" t="s">
        <v>111</v>
      </c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25"/>
      <c r="AA19" s="100" t="s">
        <v>112</v>
      </c>
      <c r="AB19" s="101"/>
      <c r="AC19" s="101"/>
      <c r="AD19" s="101"/>
      <c r="AE19" s="101"/>
      <c r="AF19" s="101"/>
      <c r="AG19" s="101"/>
      <c r="AH19" s="101"/>
      <c r="AI19" s="101"/>
      <c r="AJ19" s="25"/>
      <c r="AK19" s="108" t="s">
        <v>108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5"/>
      <c r="BE19" s="100" t="s">
        <v>104</v>
      </c>
      <c r="BF19" s="101"/>
      <c r="BG19" s="101"/>
      <c r="BH19" s="101"/>
      <c r="BI19" s="101"/>
      <c r="BJ19" s="101"/>
      <c r="BK19" s="101"/>
      <c r="BL19" s="101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102" t="s">
        <v>56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N20" s="102" t="s">
        <v>57</v>
      </c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27"/>
      <c r="AA20" s="103" t="s">
        <v>58</v>
      </c>
      <c r="AB20" s="103"/>
      <c r="AC20" s="103"/>
      <c r="AD20" s="103"/>
      <c r="AE20" s="103"/>
      <c r="AF20" s="103"/>
      <c r="AG20" s="103"/>
      <c r="AH20" s="103"/>
      <c r="AI20" s="103"/>
      <c r="AJ20" s="27"/>
      <c r="AK20" s="109" t="s">
        <v>59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7"/>
      <c r="BE20" s="102" t="s">
        <v>60</v>
      </c>
      <c r="BF20" s="102"/>
      <c r="BG20" s="102"/>
      <c r="BH20" s="102"/>
      <c r="BI20" s="102"/>
      <c r="BJ20" s="102"/>
      <c r="BK20" s="102"/>
      <c r="BL20" s="10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1" t="s">
        <v>50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63">
        <f>AS22+I23</f>
        <v>10222000</v>
      </c>
      <c r="V22" s="63"/>
      <c r="W22" s="63"/>
      <c r="X22" s="63"/>
      <c r="Y22" s="63"/>
      <c r="Z22" s="63"/>
      <c r="AA22" s="63"/>
      <c r="AB22" s="63"/>
      <c r="AC22" s="63"/>
      <c r="AD22" s="63"/>
      <c r="AE22" s="93" t="s">
        <v>51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63">
        <v>0</v>
      </c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52" t="s">
        <v>23</v>
      </c>
      <c r="BE22" s="52"/>
      <c r="BF22" s="52"/>
      <c r="BG22" s="52"/>
      <c r="BH22" s="52"/>
      <c r="BI22" s="52"/>
      <c r="BJ22" s="52"/>
      <c r="BK22" s="52"/>
      <c r="BL22" s="52"/>
    </row>
    <row r="23" spans="1:79" ht="24.95" customHeight="1" x14ac:dyDescent="0.2">
      <c r="A23" s="52" t="s">
        <v>22</v>
      </c>
      <c r="B23" s="52"/>
      <c r="C23" s="52"/>
      <c r="D23" s="52"/>
      <c r="E23" s="52"/>
      <c r="F23" s="52"/>
      <c r="G23" s="52"/>
      <c r="H23" s="52"/>
      <c r="I23" s="63">
        <f>AK56</f>
        <v>10222000</v>
      </c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52" t="s">
        <v>24</v>
      </c>
      <c r="U23" s="52"/>
      <c r="V23" s="52"/>
      <c r="W23" s="5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7" t="s">
        <v>37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</row>
    <row r="26" spans="1:79" ht="78.75" customHeight="1" x14ac:dyDescent="0.2">
      <c r="A26" s="68" t="s">
        <v>94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</row>
    <row r="27" spans="1:79" ht="18" customHeight="1" x14ac:dyDescent="0.2">
      <c r="A27" s="68" t="s">
        <v>113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</row>
    <row r="28" spans="1:79" ht="18" customHeight="1" x14ac:dyDescent="0.2">
      <c r="A28" s="68" t="s">
        <v>114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</row>
    <row r="29" spans="1:79" ht="12.75" customHeight="1" x14ac:dyDescent="0.2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79" ht="15.75" customHeight="1" x14ac:dyDescent="0.2">
      <c r="A30" s="52" t="s">
        <v>36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</row>
    <row r="31" spans="1:79" ht="27.75" customHeight="1" x14ac:dyDescent="0.2">
      <c r="A31" s="73" t="s">
        <v>28</v>
      </c>
      <c r="B31" s="73"/>
      <c r="C31" s="73"/>
      <c r="D31" s="73"/>
      <c r="E31" s="73"/>
      <c r="F31" s="73"/>
      <c r="G31" s="64" t="s">
        <v>40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</row>
    <row r="32" spans="1:79" ht="15.75" hidden="1" x14ac:dyDescent="0.2">
      <c r="A32" s="47">
        <v>1</v>
      </c>
      <c r="B32" s="47"/>
      <c r="C32" s="47"/>
      <c r="D32" s="47"/>
      <c r="E32" s="47"/>
      <c r="F32" s="47"/>
      <c r="G32" s="64">
        <v>2</v>
      </c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6"/>
    </row>
    <row r="33" spans="1:79" ht="10.5" hidden="1" customHeight="1" x14ac:dyDescent="0.2">
      <c r="A33" s="51" t="s">
        <v>33</v>
      </c>
      <c r="B33" s="51"/>
      <c r="C33" s="51"/>
      <c r="D33" s="51"/>
      <c r="E33" s="51"/>
      <c r="F33" s="51"/>
      <c r="G33" s="70" t="s">
        <v>7</v>
      </c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2"/>
      <c r="CA33" s="1" t="s">
        <v>49</v>
      </c>
    </row>
    <row r="34" spans="1:79" ht="12.75" customHeight="1" x14ac:dyDescent="0.2">
      <c r="A34" s="51">
        <v>1</v>
      </c>
      <c r="B34" s="51"/>
      <c r="C34" s="51"/>
      <c r="D34" s="51"/>
      <c r="E34" s="51"/>
      <c r="F34" s="51"/>
      <c r="G34" s="59" t="s">
        <v>64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1"/>
      <c r="CA34" s="1" t="s">
        <v>48</v>
      </c>
    </row>
    <row r="35" spans="1:79" ht="12.75" customHeight="1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5.95" customHeight="1" x14ac:dyDescent="0.2">
      <c r="A36" s="52" t="s">
        <v>38</v>
      </c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</row>
    <row r="37" spans="1:79" ht="15.95" customHeight="1" x14ac:dyDescent="0.2">
      <c r="A37" s="110" t="s">
        <v>95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</row>
    <row r="38" spans="1:79" ht="12.7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2">
      <c r="A39" s="52" t="s">
        <v>39</v>
      </c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</row>
    <row r="40" spans="1:79" ht="15" x14ac:dyDescent="0.2">
      <c r="A40" s="73" t="s">
        <v>28</v>
      </c>
      <c r="B40" s="73"/>
      <c r="C40" s="73"/>
      <c r="D40" s="73"/>
      <c r="E40" s="73"/>
      <c r="F40" s="73"/>
      <c r="G40" s="64" t="s">
        <v>25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</row>
    <row r="41" spans="1:79" ht="15.75" hidden="1" x14ac:dyDescent="0.2">
      <c r="A41" s="47">
        <v>1</v>
      </c>
      <c r="B41" s="47"/>
      <c r="C41" s="47"/>
      <c r="D41" s="47"/>
      <c r="E41" s="47"/>
      <c r="F41" s="47"/>
      <c r="G41" s="64">
        <v>2</v>
      </c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6"/>
    </row>
    <row r="42" spans="1:79" ht="10.5" hidden="1" customHeight="1" x14ac:dyDescent="0.2">
      <c r="A42" s="51" t="s">
        <v>6</v>
      </c>
      <c r="B42" s="51"/>
      <c r="C42" s="51"/>
      <c r="D42" s="51"/>
      <c r="E42" s="51"/>
      <c r="F42" s="51"/>
      <c r="G42" s="70" t="s">
        <v>7</v>
      </c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2"/>
      <c r="CA42" s="1" t="s">
        <v>11</v>
      </c>
    </row>
    <row r="43" spans="1:79" ht="12.75" customHeight="1" x14ac:dyDescent="0.2">
      <c r="A43" s="51">
        <v>1</v>
      </c>
      <c r="B43" s="51"/>
      <c r="C43" s="51"/>
      <c r="D43" s="51"/>
      <c r="E43" s="51"/>
      <c r="F43" s="51"/>
      <c r="G43" s="59" t="s">
        <v>65</v>
      </c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1"/>
      <c r="CA43" s="1" t="s">
        <v>12</v>
      </c>
    </row>
    <row r="44" spans="1:79" ht="12.75" customHeight="1" x14ac:dyDescent="0.2">
      <c r="A44" s="51">
        <v>2</v>
      </c>
      <c r="B44" s="51"/>
      <c r="C44" s="51"/>
      <c r="D44" s="51"/>
      <c r="E44" s="51"/>
      <c r="F44" s="51"/>
      <c r="G44" s="59" t="s">
        <v>66</v>
      </c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60"/>
      <c r="BB44" s="60"/>
      <c r="BC44" s="60"/>
      <c r="BD44" s="60"/>
      <c r="BE44" s="60"/>
      <c r="BF44" s="60"/>
      <c r="BG44" s="60"/>
      <c r="BH44" s="60"/>
      <c r="BI44" s="60"/>
      <c r="BJ44" s="60"/>
      <c r="BK44" s="60"/>
      <c r="BL44" s="61"/>
    </row>
    <row r="45" spans="1:79" ht="12.75" customHeight="1" x14ac:dyDescent="0.2">
      <c r="A45" s="51">
        <v>3</v>
      </c>
      <c r="B45" s="51"/>
      <c r="C45" s="51"/>
      <c r="D45" s="51"/>
      <c r="E45" s="51"/>
      <c r="F45" s="51"/>
      <c r="G45" s="59" t="s">
        <v>67</v>
      </c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1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52" t="s">
        <v>41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</row>
    <row r="48" spans="1:79" ht="15" customHeight="1" x14ac:dyDescent="0.2">
      <c r="A48" s="82" t="s">
        <v>105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2"/>
      <c r="AP48" s="82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21"/>
      <c r="BB48" s="21"/>
      <c r="BC48" s="21"/>
      <c r="BD48" s="21"/>
      <c r="BE48" s="21"/>
      <c r="BF48" s="21"/>
      <c r="BG48" s="21"/>
      <c r="BH48" s="21"/>
      <c r="BI48" s="6"/>
      <c r="BJ48" s="6"/>
      <c r="BK48" s="6"/>
      <c r="BL48" s="6"/>
    </row>
    <row r="49" spans="1:79" ht="15.95" customHeight="1" x14ac:dyDescent="0.2">
      <c r="A49" s="47" t="s">
        <v>28</v>
      </c>
      <c r="B49" s="47"/>
      <c r="C49" s="47"/>
      <c r="D49" s="53" t="s">
        <v>26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5"/>
      <c r="AC49" s="47" t="s">
        <v>29</v>
      </c>
      <c r="AD49" s="47"/>
      <c r="AE49" s="47"/>
      <c r="AF49" s="47"/>
      <c r="AG49" s="47"/>
      <c r="AH49" s="47"/>
      <c r="AI49" s="47"/>
      <c r="AJ49" s="47"/>
      <c r="AK49" s="47" t="s">
        <v>30</v>
      </c>
      <c r="AL49" s="47"/>
      <c r="AM49" s="47"/>
      <c r="AN49" s="47"/>
      <c r="AO49" s="47"/>
      <c r="AP49" s="47"/>
      <c r="AQ49" s="47"/>
      <c r="AR49" s="47"/>
      <c r="AS49" s="47" t="s">
        <v>27</v>
      </c>
      <c r="AT49" s="47"/>
      <c r="AU49" s="47"/>
      <c r="AV49" s="47"/>
      <c r="AW49" s="47"/>
      <c r="AX49" s="47"/>
      <c r="AY49" s="47"/>
      <c r="AZ49" s="47"/>
      <c r="BA49" s="17"/>
      <c r="BB49" s="17"/>
      <c r="BC49" s="17"/>
      <c r="BD49" s="17"/>
      <c r="BE49" s="17"/>
      <c r="BF49" s="17"/>
      <c r="BG49" s="17"/>
      <c r="BH49" s="17"/>
    </row>
    <row r="50" spans="1:79" ht="6.75" customHeight="1" x14ac:dyDescent="0.2">
      <c r="A50" s="47"/>
      <c r="B50" s="47"/>
      <c r="C50" s="47"/>
      <c r="D50" s="56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17"/>
      <c r="BB50" s="17"/>
      <c r="BC50" s="17"/>
      <c r="BD50" s="17"/>
      <c r="BE50" s="17"/>
      <c r="BF50" s="17"/>
      <c r="BG50" s="17"/>
      <c r="BH50" s="17"/>
    </row>
    <row r="51" spans="1:79" ht="15.75" x14ac:dyDescent="0.2">
      <c r="A51" s="47">
        <v>1</v>
      </c>
      <c r="B51" s="47"/>
      <c r="C51" s="47"/>
      <c r="D51" s="48">
        <v>2</v>
      </c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50"/>
      <c r="AC51" s="47">
        <v>3</v>
      </c>
      <c r="AD51" s="47"/>
      <c r="AE51" s="47"/>
      <c r="AF51" s="47"/>
      <c r="AG51" s="47"/>
      <c r="AH51" s="47"/>
      <c r="AI51" s="47"/>
      <c r="AJ51" s="47"/>
      <c r="AK51" s="47">
        <v>4</v>
      </c>
      <c r="AL51" s="47"/>
      <c r="AM51" s="47"/>
      <c r="AN51" s="47"/>
      <c r="AO51" s="47"/>
      <c r="AP51" s="47"/>
      <c r="AQ51" s="47"/>
      <c r="AR51" s="47"/>
      <c r="AS51" s="47">
        <v>5</v>
      </c>
      <c r="AT51" s="47"/>
      <c r="AU51" s="47"/>
      <c r="AV51" s="47"/>
      <c r="AW51" s="47"/>
      <c r="AX51" s="47"/>
      <c r="AY51" s="47"/>
      <c r="AZ51" s="47"/>
      <c r="BA51" s="17"/>
      <c r="BB51" s="17"/>
      <c r="BC51" s="17"/>
      <c r="BD51" s="17"/>
      <c r="BE51" s="17"/>
      <c r="BF51" s="17"/>
      <c r="BG51" s="17"/>
      <c r="BH51" s="17"/>
    </row>
    <row r="52" spans="1:79" s="4" customFormat="1" ht="12.75" hidden="1" customHeight="1" x14ac:dyDescent="0.2">
      <c r="A52" s="51" t="s">
        <v>6</v>
      </c>
      <c r="B52" s="51"/>
      <c r="C52" s="51"/>
      <c r="D52" s="74" t="s">
        <v>7</v>
      </c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6"/>
      <c r="AC52" s="77" t="s">
        <v>8</v>
      </c>
      <c r="AD52" s="77"/>
      <c r="AE52" s="77"/>
      <c r="AF52" s="77"/>
      <c r="AG52" s="77"/>
      <c r="AH52" s="77"/>
      <c r="AI52" s="77"/>
      <c r="AJ52" s="77"/>
      <c r="AK52" s="77" t="s">
        <v>9</v>
      </c>
      <c r="AL52" s="77"/>
      <c r="AM52" s="77"/>
      <c r="AN52" s="77"/>
      <c r="AO52" s="77"/>
      <c r="AP52" s="77"/>
      <c r="AQ52" s="77"/>
      <c r="AR52" s="77"/>
      <c r="AS52" s="83" t="s">
        <v>10</v>
      </c>
      <c r="AT52" s="77"/>
      <c r="AU52" s="77"/>
      <c r="AV52" s="77"/>
      <c r="AW52" s="77"/>
      <c r="AX52" s="77"/>
      <c r="AY52" s="77"/>
      <c r="AZ52" s="77"/>
      <c r="BA52" s="18"/>
      <c r="BB52" s="19"/>
      <c r="BC52" s="19"/>
      <c r="BD52" s="19"/>
      <c r="BE52" s="19"/>
      <c r="BF52" s="19"/>
      <c r="BG52" s="19"/>
      <c r="BH52" s="19"/>
      <c r="CA52" s="4" t="s">
        <v>13</v>
      </c>
    </row>
    <row r="53" spans="1:79" ht="12.75" customHeight="1" x14ac:dyDescent="0.2">
      <c r="A53" s="51">
        <v>1</v>
      </c>
      <c r="B53" s="51"/>
      <c r="C53" s="51"/>
      <c r="D53" s="59" t="s">
        <v>68</v>
      </c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1"/>
      <c r="AC53" s="62">
        <v>0</v>
      </c>
      <c r="AD53" s="62"/>
      <c r="AE53" s="62"/>
      <c r="AF53" s="62"/>
      <c r="AG53" s="62"/>
      <c r="AH53" s="62"/>
      <c r="AI53" s="62"/>
      <c r="AJ53" s="62"/>
      <c r="AK53" s="62">
        <f>AW71</f>
        <v>549000</v>
      </c>
      <c r="AL53" s="62"/>
      <c r="AM53" s="62"/>
      <c r="AN53" s="62"/>
      <c r="AO53" s="62"/>
      <c r="AP53" s="62"/>
      <c r="AQ53" s="62"/>
      <c r="AR53" s="62"/>
      <c r="AS53" s="62">
        <f>AC53+AK53</f>
        <v>549000</v>
      </c>
      <c r="AT53" s="62"/>
      <c r="AU53" s="62"/>
      <c r="AV53" s="62"/>
      <c r="AW53" s="62"/>
      <c r="AX53" s="62"/>
      <c r="AY53" s="62"/>
      <c r="AZ53" s="62"/>
      <c r="BA53" s="20"/>
      <c r="BB53" s="20"/>
      <c r="BC53" s="20"/>
      <c r="BD53" s="20"/>
      <c r="BE53" s="20"/>
      <c r="BF53" s="20"/>
      <c r="BG53" s="20"/>
      <c r="BH53" s="20"/>
      <c r="CA53" s="1" t="s">
        <v>14</v>
      </c>
    </row>
    <row r="54" spans="1:79" ht="12.75" customHeight="1" x14ac:dyDescent="0.2">
      <c r="A54" s="51">
        <v>2</v>
      </c>
      <c r="B54" s="51"/>
      <c r="C54" s="51"/>
      <c r="D54" s="59" t="s">
        <v>69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1"/>
      <c r="AC54" s="62">
        <v>0</v>
      </c>
      <c r="AD54" s="62"/>
      <c r="AE54" s="62"/>
      <c r="AF54" s="62"/>
      <c r="AG54" s="62"/>
      <c r="AH54" s="62"/>
      <c r="AI54" s="62"/>
      <c r="AJ54" s="62"/>
      <c r="AK54" s="62">
        <f>AW72</f>
        <v>9624000</v>
      </c>
      <c r="AL54" s="62"/>
      <c r="AM54" s="62"/>
      <c r="AN54" s="62"/>
      <c r="AO54" s="62"/>
      <c r="AP54" s="62"/>
      <c r="AQ54" s="62"/>
      <c r="AR54" s="62"/>
      <c r="AS54" s="62">
        <f>AC54+AK54</f>
        <v>9624000</v>
      </c>
      <c r="AT54" s="62"/>
      <c r="AU54" s="62"/>
      <c r="AV54" s="62"/>
      <c r="AW54" s="62"/>
      <c r="AX54" s="62"/>
      <c r="AY54" s="62"/>
      <c r="AZ54" s="62"/>
      <c r="BA54" s="20"/>
      <c r="BB54" s="20"/>
      <c r="BC54" s="20"/>
      <c r="BD54" s="20"/>
      <c r="BE54" s="20"/>
      <c r="BF54" s="20"/>
      <c r="BG54" s="20"/>
      <c r="BH54" s="20"/>
    </row>
    <row r="55" spans="1:79" ht="12.75" customHeight="1" x14ac:dyDescent="0.2">
      <c r="A55" s="51">
        <v>3</v>
      </c>
      <c r="B55" s="51"/>
      <c r="C55" s="51"/>
      <c r="D55" s="59" t="s">
        <v>70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1"/>
      <c r="AC55" s="62">
        <v>0</v>
      </c>
      <c r="AD55" s="62"/>
      <c r="AE55" s="62"/>
      <c r="AF55" s="62"/>
      <c r="AG55" s="62"/>
      <c r="AH55" s="62"/>
      <c r="AI55" s="62"/>
      <c r="AJ55" s="62"/>
      <c r="AK55" s="62">
        <f>AW73</f>
        <v>49000</v>
      </c>
      <c r="AL55" s="62"/>
      <c r="AM55" s="62"/>
      <c r="AN55" s="62"/>
      <c r="AO55" s="62"/>
      <c r="AP55" s="62"/>
      <c r="AQ55" s="62"/>
      <c r="AR55" s="62"/>
      <c r="AS55" s="62">
        <f>AC55+AK55</f>
        <v>49000</v>
      </c>
      <c r="AT55" s="62"/>
      <c r="AU55" s="62"/>
      <c r="AV55" s="62"/>
      <c r="AW55" s="62"/>
      <c r="AX55" s="62"/>
      <c r="AY55" s="62"/>
      <c r="AZ55" s="62"/>
      <c r="BA55" s="20"/>
      <c r="BB55" s="20"/>
      <c r="BC55" s="20"/>
      <c r="BD55" s="20"/>
      <c r="BE55" s="20"/>
      <c r="BF55" s="20"/>
      <c r="BG55" s="20"/>
      <c r="BH55" s="20"/>
    </row>
    <row r="56" spans="1:79" s="4" customFormat="1" x14ac:dyDescent="0.2">
      <c r="A56" s="84"/>
      <c r="B56" s="84"/>
      <c r="C56" s="84"/>
      <c r="D56" s="104" t="s">
        <v>71</v>
      </c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6"/>
      <c r="AC56" s="81">
        <v>0</v>
      </c>
      <c r="AD56" s="81"/>
      <c r="AE56" s="81"/>
      <c r="AF56" s="81"/>
      <c r="AG56" s="81"/>
      <c r="AH56" s="81"/>
      <c r="AI56" s="81"/>
      <c r="AJ56" s="81"/>
      <c r="AK56" s="81">
        <f>AK53+AK54+AK55</f>
        <v>10222000</v>
      </c>
      <c r="AL56" s="81"/>
      <c r="AM56" s="81"/>
      <c r="AN56" s="81"/>
      <c r="AO56" s="81"/>
      <c r="AP56" s="81"/>
      <c r="AQ56" s="81"/>
      <c r="AR56" s="81"/>
      <c r="AS56" s="81">
        <f>AC56+AK56</f>
        <v>10222000</v>
      </c>
      <c r="AT56" s="81"/>
      <c r="AU56" s="81"/>
      <c r="AV56" s="81"/>
      <c r="AW56" s="81"/>
      <c r="AX56" s="81"/>
      <c r="AY56" s="81"/>
      <c r="AZ56" s="81"/>
      <c r="BA56" s="37"/>
      <c r="BB56" s="37"/>
      <c r="BC56" s="37"/>
      <c r="BD56" s="37"/>
      <c r="BE56" s="37"/>
      <c r="BF56" s="37"/>
      <c r="BG56" s="37"/>
      <c r="BH56" s="37"/>
    </row>
    <row r="58" spans="1:79" ht="15.75" customHeight="1" x14ac:dyDescent="0.2">
      <c r="A58" s="67" t="s">
        <v>42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</row>
    <row r="59" spans="1:79" ht="15" customHeight="1" x14ac:dyDescent="0.2">
      <c r="A59" s="82" t="s">
        <v>105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</row>
    <row r="60" spans="1:79" ht="15.95" customHeight="1" x14ac:dyDescent="0.2">
      <c r="A60" s="47" t="s">
        <v>28</v>
      </c>
      <c r="B60" s="47"/>
      <c r="C60" s="47"/>
      <c r="D60" s="53" t="s">
        <v>34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5"/>
      <c r="AB60" s="47" t="s">
        <v>29</v>
      </c>
      <c r="AC60" s="47"/>
      <c r="AD60" s="47"/>
      <c r="AE60" s="47"/>
      <c r="AF60" s="47"/>
      <c r="AG60" s="47"/>
      <c r="AH60" s="47"/>
      <c r="AI60" s="47"/>
      <c r="AJ60" s="47" t="s">
        <v>30</v>
      </c>
      <c r="AK60" s="47"/>
      <c r="AL60" s="47"/>
      <c r="AM60" s="47"/>
      <c r="AN60" s="47"/>
      <c r="AO60" s="47"/>
      <c r="AP60" s="47"/>
      <c r="AQ60" s="47"/>
      <c r="AR60" s="47" t="s">
        <v>27</v>
      </c>
      <c r="AS60" s="47"/>
      <c r="AT60" s="47"/>
      <c r="AU60" s="47"/>
      <c r="AV60" s="47"/>
      <c r="AW60" s="47"/>
      <c r="AX60" s="47"/>
      <c r="AY60" s="47"/>
    </row>
    <row r="61" spans="1:79" ht="6" customHeight="1" x14ac:dyDescent="0.2">
      <c r="A61" s="47"/>
      <c r="B61" s="47"/>
      <c r="C61" s="47"/>
      <c r="D61" s="56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8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</row>
    <row r="62" spans="1:79" ht="15.75" customHeight="1" x14ac:dyDescent="0.2">
      <c r="A62" s="47">
        <v>1</v>
      </c>
      <c r="B62" s="47"/>
      <c r="C62" s="47"/>
      <c r="D62" s="48">
        <v>2</v>
      </c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50"/>
      <c r="AB62" s="47">
        <v>3</v>
      </c>
      <c r="AC62" s="47"/>
      <c r="AD62" s="47"/>
      <c r="AE62" s="47"/>
      <c r="AF62" s="47"/>
      <c r="AG62" s="47"/>
      <c r="AH62" s="47"/>
      <c r="AI62" s="47"/>
      <c r="AJ62" s="47">
        <v>4</v>
      </c>
      <c r="AK62" s="47"/>
      <c r="AL62" s="47"/>
      <c r="AM62" s="47"/>
      <c r="AN62" s="47"/>
      <c r="AO62" s="47"/>
      <c r="AP62" s="47"/>
      <c r="AQ62" s="47"/>
      <c r="AR62" s="47">
        <v>5</v>
      </c>
      <c r="AS62" s="47"/>
      <c r="AT62" s="47"/>
      <c r="AU62" s="47"/>
      <c r="AV62" s="47"/>
      <c r="AW62" s="47"/>
      <c r="AX62" s="47"/>
      <c r="AY62" s="47"/>
    </row>
    <row r="63" spans="1:79" ht="12.75" hidden="1" customHeight="1" x14ac:dyDescent="0.2">
      <c r="A63" s="51" t="s">
        <v>6</v>
      </c>
      <c r="B63" s="51"/>
      <c r="C63" s="51"/>
      <c r="D63" s="70" t="s">
        <v>7</v>
      </c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2"/>
      <c r="AB63" s="77" t="s">
        <v>8</v>
      </c>
      <c r="AC63" s="77"/>
      <c r="AD63" s="77"/>
      <c r="AE63" s="77"/>
      <c r="AF63" s="77"/>
      <c r="AG63" s="77"/>
      <c r="AH63" s="77"/>
      <c r="AI63" s="77"/>
      <c r="AJ63" s="77" t="s">
        <v>9</v>
      </c>
      <c r="AK63" s="77"/>
      <c r="AL63" s="77"/>
      <c r="AM63" s="77"/>
      <c r="AN63" s="77"/>
      <c r="AO63" s="77"/>
      <c r="AP63" s="77"/>
      <c r="AQ63" s="77"/>
      <c r="AR63" s="77" t="s">
        <v>10</v>
      </c>
      <c r="AS63" s="77"/>
      <c r="AT63" s="77"/>
      <c r="AU63" s="77"/>
      <c r="AV63" s="77"/>
      <c r="AW63" s="77"/>
      <c r="AX63" s="77"/>
      <c r="AY63" s="77"/>
      <c r="CA63" s="1" t="s">
        <v>15</v>
      </c>
    </row>
    <row r="64" spans="1:79" s="4" customFormat="1" ht="12.75" customHeight="1" x14ac:dyDescent="0.2">
      <c r="A64" s="84"/>
      <c r="B64" s="84"/>
      <c r="C64" s="84"/>
      <c r="D64" s="78" t="s">
        <v>27</v>
      </c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80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>
        <f>AB64+AJ64</f>
        <v>0</v>
      </c>
      <c r="AS64" s="81"/>
      <c r="AT64" s="81"/>
      <c r="AU64" s="81"/>
      <c r="AV64" s="81"/>
      <c r="AW64" s="81"/>
      <c r="AX64" s="81"/>
      <c r="AY64" s="81"/>
      <c r="CA64" s="4" t="s">
        <v>16</v>
      </c>
    </row>
    <row r="66" spans="1:79" ht="15.75" customHeight="1" x14ac:dyDescent="0.2">
      <c r="A66" s="52" t="s">
        <v>43</v>
      </c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</row>
    <row r="67" spans="1:79" ht="30" customHeight="1" x14ac:dyDescent="0.2">
      <c r="A67" s="47" t="s">
        <v>28</v>
      </c>
      <c r="B67" s="47"/>
      <c r="C67" s="47"/>
      <c r="D67" s="47"/>
      <c r="E67" s="47"/>
      <c r="F67" s="47"/>
      <c r="G67" s="48" t="s">
        <v>44</v>
      </c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50"/>
      <c r="Z67" s="47" t="s">
        <v>2</v>
      </c>
      <c r="AA67" s="47"/>
      <c r="AB67" s="47"/>
      <c r="AC67" s="47"/>
      <c r="AD67" s="47"/>
      <c r="AE67" s="47" t="s">
        <v>1</v>
      </c>
      <c r="AF67" s="47"/>
      <c r="AG67" s="47"/>
      <c r="AH67" s="47"/>
      <c r="AI67" s="47"/>
      <c r="AJ67" s="47"/>
      <c r="AK67" s="47"/>
      <c r="AL67" s="47"/>
      <c r="AM67" s="47"/>
      <c r="AN67" s="47"/>
      <c r="AO67" s="48" t="s">
        <v>29</v>
      </c>
      <c r="AP67" s="49"/>
      <c r="AQ67" s="49"/>
      <c r="AR67" s="49"/>
      <c r="AS67" s="49"/>
      <c r="AT67" s="49"/>
      <c r="AU67" s="49"/>
      <c r="AV67" s="50"/>
      <c r="AW67" s="48" t="s">
        <v>30</v>
      </c>
      <c r="AX67" s="49"/>
      <c r="AY67" s="49"/>
      <c r="AZ67" s="49"/>
      <c r="BA67" s="49"/>
      <c r="BB67" s="49"/>
      <c r="BC67" s="49"/>
      <c r="BD67" s="50"/>
      <c r="BE67" s="48" t="s">
        <v>27</v>
      </c>
      <c r="BF67" s="49"/>
      <c r="BG67" s="49"/>
      <c r="BH67" s="49"/>
      <c r="BI67" s="49"/>
      <c r="BJ67" s="49"/>
      <c r="BK67" s="49"/>
      <c r="BL67" s="50"/>
    </row>
    <row r="68" spans="1:79" ht="15.75" customHeight="1" x14ac:dyDescent="0.2">
      <c r="A68" s="47">
        <v>1</v>
      </c>
      <c r="B68" s="47"/>
      <c r="C68" s="47"/>
      <c r="D68" s="47"/>
      <c r="E68" s="47"/>
      <c r="F68" s="47"/>
      <c r="G68" s="48">
        <v>2</v>
      </c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50"/>
      <c r="Z68" s="47">
        <v>3</v>
      </c>
      <c r="AA68" s="47"/>
      <c r="AB68" s="47"/>
      <c r="AC68" s="47"/>
      <c r="AD68" s="47"/>
      <c r="AE68" s="47">
        <v>4</v>
      </c>
      <c r="AF68" s="47"/>
      <c r="AG68" s="47"/>
      <c r="AH68" s="47"/>
      <c r="AI68" s="47"/>
      <c r="AJ68" s="47"/>
      <c r="AK68" s="47"/>
      <c r="AL68" s="47"/>
      <c r="AM68" s="47"/>
      <c r="AN68" s="47"/>
      <c r="AO68" s="47">
        <v>5</v>
      </c>
      <c r="AP68" s="47"/>
      <c r="AQ68" s="47"/>
      <c r="AR68" s="47"/>
      <c r="AS68" s="47"/>
      <c r="AT68" s="47"/>
      <c r="AU68" s="47"/>
      <c r="AV68" s="47"/>
      <c r="AW68" s="47">
        <v>6</v>
      </c>
      <c r="AX68" s="47"/>
      <c r="AY68" s="47"/>
      <c r="AZ68" s="47"/>
      <c r="BA68" s="47"/>
      <c r="BB68" s="47"/>
      <c r="BC68" s="47"/>
      <c r="BD68" s="47"/>
      <c r="BE68" s="47">
        <v>7</v>
      </c>
      <c r="BF68" s="47"/>
      <c r="BG68" s="47"/>
      <c r="BH68" s="47"/>
      <c r="BI68" s="47"/>
      <c r="BJ68" s="47"/>
      <c r="BK68" s="47"/>
      <c r="BL68" s="47"/>
    </row>
    <row r="69" spans="1:79" ht="12.75" hidden="1" customHeight="1" x14ac:dyDescent="0.2">
      <c r="A69" s="51" t="s">
        <v>33</v>
      </c>
      <c r="B69" s="51"/>
      <c r="C69" s="51"/>
      <c r="D69" s="51"/>
      <c r="E69" s="51"/>
      <c r="F69" s="51"/>
      <c r="G69" s="70" t="s">
        <v>7</v>
      </c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2"/>
      <c r="Z69" s="51" t="s">
        <v>19</v>
      </c>
      <c r="AA69" s="51"/>
      <c r="AB69" s="51"/>
      <c r="AC69" s="51"/>
      <c r="AD69" s="51"/>
      <c r="AE69" s="91" t="s">
        <v>32</v>
      </c>
      <c r="AF69" s="91"/>
      <c r="AG69" s="91"/>
      <c r="AH69" s="91"/>
      <c r="AI69" s="91"/>
      <c r="AJ69" s="91"/>
      <c r="AK69" s="91"/>
      <c r="AL69" s="91"/>
      <c r="AM69" s="91"/>
      <c r="AN69" s="70"/>
      <c r="AO69" s="77" t="s">
        <v>8</v>
      </c>
      <c r="AP69" s="77"/>
      <c r="AQ69" s="77"/>
      <c r="AR69" s="77"/>
      <c r="AS69" s="77"/>
      <c r="AT69" s="77"/>
      <c r="AU69" s="77"/>
      <c r="AV69" s="77"/>
      <c r="AW69" s="77" t="s">
        <v>31</v>
      </c>
      <c r="AX69" s="77"/>
      <c r="AY69" s="77"/>
      <c r="AZ69" s="77"/>
      <c r="BA69" s="77"/>
      <c r="BB69" s="77"/>
      <c r="BC69" s="77"/>
      <c r="BD69" s="77"/>
      <c r="BE69" s="77" t="s">
        <v>10</v>
      </c>
      <c r="BF69" s="77"/>
      <c r="BG69" s="77"/>
      <c r="BH69" s="77"/>
      <c r="BI69" s="77"/>
      <c r="BJ69" s="77"/>
      <c r="BK69" s="77"/>
      <c r="BL69" s="77"/>
      <c r="CA69" s="1" t="s">
        <v>17</v>
      </c>
    </row>
    <row r="70" spans="1:79" s="4" customFormat="1" ht="12.75" customHeight="1" x14ac:dyDescent="0.2">
      <c r="A70" s="84">
        <v>0</v>
      </c>
      <c r="B70" s="84"/>
      <c r="C70" s="84"/>
      <c r="D70" s="84"/>
      <c r="E70" s="84"/>
      <c r="F70" s="84"/>
      <c r="G70" s="88" t="s">
        <v>72</v>
      </c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90"/>
      <c r="Z70" s="86"/>
      <c r="AA70" s="86"/>
      <c r="AB70" s="86"/>
      <c r="AC70" s="86"/>
      <c r="AD70" s="86"/>
      <c r="AE70" s="87"/>
      <c r="AF70" s="87"/>
      <c r="AG70" s="87"/>
      <c r="AH70" s="87"/>
      <c r="AI70" s="87"/>
      <c r="AJ70" s="87"/>
      <c r="AK70" s="87"/>
      <c r="AL70" s="87"/>
      <c r="AM70" s="87"/>
      <c r="AN70" s="78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>
        <f t="shared" ref="BE70:BE85" si="0">AO70+AW70</f>
        <v>0</v>
      </c>
      <c r="BF70" s="81"/>
      <c r="BG70" s="81"/>
      <c r="BH70" s="81"/>
      <c r="BI70" s="81"/>
      <c r="BJ70" s="81"/>
      <c r="BK70" s="81"/>
      <c r="BL70" s="81"/>
      <c r="CA70" s="4" t="s">
        <v>18</v>
      </c>
    </row>
    <row r="71" spans="1:79" ht="12.75" customHeight="1" x14ac:dyDescent="0.2">
      <c r="A71" s="51">
        <v>0</v>
      </c>
      <c r="B71" s="51"/>
      <c r="C71" s="51"/>
      <c r="D71" s="51"/>
      <c r="E71" s="51"/>
      <c r="F71" s="51"/>
      <c r="G71" s="114" t="s">
        <v>73</v>
      </c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6"/>
      <c r="Z71" s="83" t="s">
        <v>74</v>
      </c>
      <c r="AA71" s="83"/>
      <c r="AB71" s="83"/>
      <c r="AC71" s="83"/>
      <c r="AD71" s="83"/>
      <c r="AE71" s="112" t="s">
        <v>75</v>
      </c>
      <c r="AF71" s="112"/>
      <c r="AG71" s="112"/>
      <c r="AH71" s="112"/>
      <c r="AI71" s="112"/>
      <c r="AJ71" s="112"/>
      <c r="AK71" s="112"/>
      <c r="AL71" s="112"/>
      <c r="AM71" s="112"/>
      <c r="AN71" s="113"/>
      <c r="AO71" s="62">
        <v>0</v>
      </c>
      <c r="AP71" s="62"/>
      <c r="AQ71" s="62"/>
      <c r="AR71" s="62"/>
      <c r="AS71" s="62"/>
      <c r="AT71" s="62"/>
      <c r="AU71" s="62"/>
      <c r="AV71" s="62"/>
      <c r="AW71" s="62">
        <f>252000+98000+199000</f>
        <v>549000</v>
      </c>
      <c r="AX71" s="62"/>
      <c r="AY71" s="62"/>
      <c r="AZ71" s="62"/>
      <c r="BA71" s="62"/>
      <c r="BB71" s="62"/>
      <c r="BC71" s="62"/>
      <c r="BD71" s="62"/>
      <c r="BE71" s="62">
        <f t="shared" si="0"/>
        <v>549000</v>
      </c>
      <c r="BF71" s="62"/>
      <c r="BG71" s="62"/>
      <c r="BH71" s="62"/>
      <c r="BI71" s="62"/>
      <c r="BJ71" s="62"/>
      <c r="BK71" s="62"/>
      <c r="BL71" s="62"/>
    </row>
    <row r="72" spans="1:79" ht="12.75" customHeight="1" x14ac:dyDescent="0.2">
      <c r="A72" s="51">
        <v>0</v>
      </c>
      <c r="B72" s="51"/>
      <c r="C72" s="51"/>
      <c r="D72" s="51"/>
      <c r="E72" s="51"/>
      <c r="F72" s="51"/>
      <c r="G72" s="114" t="s">
        <v>76</v>
      </c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6"/>
      <c r="Z72" s="83" t="s">
        <v>74</v>
      </c>
      <c r="AA72" s="83"/>
      <c r="AB72" s="83"/>
      <c r="AC72" s="83"/>
      <c r="AD72" s="83"/>
      <c r="AE72" s="112" t="s">
        <v>75</v>
      </c>
      <c r="AF72" s="112"/>
      <c r="AG72" s="112"/>
      <c r="AH72" s="112"/>
      <c r="AI72" s="112"/>
      <c r="AJ72" s="112"/>
      <c r="AK72" s="112"/>
      <c r="AL72" s="112"/>
      <c r="AM72" s="112"/>
      <c r="AN72" s="113"/>
      <c r="AO72" s="62">
        <v>0</v>
      </c>
      <c r="AP72" s="62"/>
      <c r="AQ72" s="62"/>
      <c r="AR72" s="62"/>
      <c r="AS72" s="62"/>
      <c r="AT72" s="62"/>
      <c r="AU72" s="62"/>
      <c r="AV72" s="62"/>
      <c r="AW72" s="62">
        <f>8799000+825000</f>
        <v>9624000</v>
      </c>
      <c r="AX72" s="62"/>
      <c r="AY72" s="62"/>
      <c r="AZ72" s="62"/>
      <c r="BA72" s="62"/>
      <c r="BB72" s="62"/>
      <c r="BC72" s="62"/>
      <c r="BD72" s="62"/>
      <c r="BE72" s="62">
        <f t="shared" si="0"/>
        <v>9624000</v>
      </c>
      <c r="BF72" s="62"/>
      <c r="BG72" s="62"/>
      <c r="BH72" s="62"/>
      <c r="BI72" s="62"/>
      <c r="BJ72" s="62"/>
      <c r="BK72" s="62"/>
      <c r="BL72" s="62"/>
    </row>
    <row r="73" spans="1:79" ht="12.75" customHeight="1" x14ac:dyDescent="0.2">
      <c r="A73" s="51">
        <v>0</v>
      </c>
      <c r="B73" s="51"/>
      <c r="C73" s="51"/>
      <c r="D73" s="51"/>
      <c r="E73" s="51"/>
      <c r="F73" s="51"/>
      <c r="G73" s="114" t="s">
        <v>77</v>
      </c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6"/>
      <c r="Z73" s="83" t="s">
        <v>74</v>
      </c>
      <c r="AA73" s="83"/>
      <c r="AB73" s="83"/>
      <c r="AC73" s="83"/>
      <c r="AD73" s="83"/>
      <c r="AE73" s="112" t="s">
        <v>75</v>
      </c>
      <c r="AF73" s="112"/>
      <c r="AG73" s="112"/>
      <c r="AH73" s="112"/>
      <c r="AI73" s="112"/>
      <c r="AJ73" s="112"/>
      <c r="AK73" s="112"/>
      <c r="AL73" s="112"/>
      <c r="AM73" s="112"/>
      <c r="AN73" s="113"/>
      <c r="AO73" s="62">
        <v>0</v>
      </c>
      <c r="AP73" s="62"/>
      <c r="AQ73" s="62"/>
      <c r="AR73" s="62"/>
      <c r="AS73" s="62"/>
      <c r="AT73" s="62"/>
      <c r="AU73" s="62"/>
      <c r="AV73" s="62"/>
      <c r="AW73" s="62">
        <f>49000</f>
        <v>49000</v>
      </c>
      <c r="AX73" s="62"/>
      <c r="AY73" s="62"/>
      <c r="AZ73" s="62"/>
      <c r="BA73" s="62"/>
      <c r="BB73" s="62"/>
      <c r="BC73" s="62"/>
      <c r="BD73" s="62"/>
      <c r="BE73" s="62">
        <f t="shared" si="0"/>
        <v>49000</v>
      </c>
      <c r="BF73" s="62"/>
      <c r="BG73" s="62"/>
      <c r="BH73" s="62"/>
      <c r="BI73" s="62"/>
      <c r="BJ73" s="62"/>
      <c r="BK73" s="62"/>
      <c r="BL73" s="62"/>
    </row>
    <row r="74" spans="1:79" s="4" customFormat="1" ht="12.75" customHeight="1" x14ac:dyDescent="0.2">
      <c r="A74" s="84">
        <v>0</v>
      </c>
      <c r="B74" s="84"/>
      <c r="C74" s="84"/>
      <c r="D74" s="84"/>
      <c r="E74" s="84"/>
      <c r="F74" s="84"/>
      <c r="G74" s="117" t="s">
        <v>78</v>
      </c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9"/>
      <c r="Z74" s="86"/>
      <c r="AA74" s="86"/>
      <c r="AB74" s="86"/>
      <c r="AC74" s="86"/>
      <c r="AD74" s="86"/>
      <c r="AE74" s="87"/>
      <c r="AF74" s="87"/>
      <c r="AG74" s="87"/>
      <c r="AH74" s="87"/>
      <c r="AI74" s="87"/>
      <c r="AJ74" s="87"/>
      <c r="AK74" s="87"/>
      <c r="AL74" s="87"/>
      <c r="AM74" s="87"/>
      <c r="AN74" s="78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>
        <f t="shared" si="0"/>
        <v>0</v>
      </c>
      <c r="BF74" s="81"/>
      <c r="BG74" s="81"/>
      <c r="BH74" s="81"/>
      <c r="BI74" s="81"/>
      <c r="BJ74" s="81"/>
      <c r="BK74" s="81"/>
      <c r="BL74" s="81"/>
    </row>
    <row r="75" spans="1:79" ht="12.75" customHeight="1" x14ac:dyDescent="0.2">
      <c r="A75" s="51">
        <v>0</v>
      </c>
      <c r="B75" s="51"/>
      <c r="C75" s="51"/>
      <c r="D75" s="51"/>
      <c r="E75" s="51"/>
      <c r="F75" s="51"/>
      <c r="G75" s="114" t="s">
        <v>79</v>
      </c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6"/>
      <c r="Z75" s="83" t="s">
        <v>80</v>
      </c>
      <c r="AA75" s="83"/>
      <c r="AB75" s="83"/>
      <c r="AC75" s="83"/>
      <c r="AD75" s="83"/>
      <c r="AE75" s="114" t="s">
        <v>81</v>
      </c>
      <c r="AF75" s="115"/>
      <c r="AG75" s="115"/>
      <c r="AH75" s="115"/>
      <c r="AI75" s="115"/>
      <c r="AJ75" s="115"/>
      <c r="AK75" s="115"/>
      <c r="AL75" s="115"/>
      <c r="AM75" s="115"/>
      <c r="AN75" s="116"/>
      <c r="AO75" s="62">
        <v>0</v>
      </c>
      <c r="AP75" s="62"/>
      <c r="AQ75" s="62"/>
      <c r="AR75" s="62"/>
      <c r="AS75" s="62"/>
      <c r="AT75" s="62"/>
      <c r="AU75" s="62"/>
      <c r="AV75" s="62"/>
      <c r="AW75" s="62">
        <f>3+2+2</f>
        <v>7</v>
      </c>
      <c r="AX75" s="62"/>
      <c r="AY75" s="62"/>
      <c r="AZ75" s="62"/>
      <c r="BA75" s="62"/>
      <c r="BB75" s="62"/>
      <c r="BC75" s="62"/>
      <c r="BD75" s="62"/>
      <c r="BE75" s="62">
        <f t="shared" si="0"/>
        <v>7</v>
      </c>
      <c r="BF75" s="62"/>
      <c r="BG75" s="62"/>
      <c r="BH75" s="62"/>
      <c r="BI75" s="62"/>
      <c r="BJ75" s="62"/>
      <c r="BK75" s="62"/>
      <c r="BL75" s="62"/>
    </row>
    <row r="76" spans="1:79" ht="25.5" customHeight="1" x14ac:dyDescent="0.2">
      <c r="A76" s="51">
        <v>0</v>
      </c>
      <c r="B76" s="51"/>
      <c r="C76" s="51"/>
      <c r="D76" s="51"/>
      <c r="E76" s="51"/>
      <c r="F76" s="51"/>
      <c r="G76" s="114" t="s">
        <v>82</v>
      </c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6"/>
      <c r="Z76" s="83" t="s">
        <v>80</v>
      </c>
      <c r="AA76" s="83"/>
      <c r="AB76" s="83"/>
      <c r="AC76" s="83"/>
      <c r="AD76" s="83"/>
      <c r="AE76" s="114" t="s">
        <v>81</v>
      </c>
      <c r="AF76" s="115"/>
      <c r="AG76" s="115"/>
      <c r="AH76" s="115"/>
      <c r="AI76" s="115"/>
      <c r="AJ76" s="115"/>
      <c r="AK76" s="115"/>
      <c r="AL76" s="115"/>
      <c r="AM76" s="115"/>
      <c r="AN76" s="116"/>
      <c r="AO76" s="62">
        <v>0</v>
      </c>
      <c r="AP76" s="62"/>
      <c r="AQ76" s="62"/>
      <c r="AR76" s="62"/>
      <c r="AS76" s="62"/>
      <c r="AT76" s="62"/>
      <c r="AU76" s="62"/>
      <c r="AV76" s="62"/>
      <c r="AW76" s="62">
        <f>21+23</f>
        <v>44</v>
      </c>
      <c r="AX76" s="62"/>
      <c r="AY76" s="62"/>
      <c r="AZ76" s="62"/>
      <c r="BA76" s="62"/>
      <c r="BB76" s="62"/>
      <c r="BC76" s="62"/>
      <c r="BD76" s="62"/>
      <c r="BE76" s="62">
        <f t="shared" si="0"/>
        <v>44</v>
      </c>
      <c r="BF76" s="62"/>
      <c r="BG76" s="62"/>
      <c r="BH76" s="62"/>
      <c r="BI76" s="62"/>
      <c r="BJ76" s="62"/>
      <c r="BK76" s="62"/>
      <c r="BL76" s="62"/>
    </row>
    <row r="77" spans="1:79" ht="12.75" customHeight="1" x14ac:dyDescent="0.2">
      <c r="A77" s="51">
        <v>0</v>
      </c>
      <c r="B77" s="51"/>
      <c r="C77" s="51"/>
      <c r="D77" s="51"/>
      <c r="E77" s="51"/>
      <c r="F77" s="51"/>
      <c r="G77" s="114" t="s">
        <v>83</v>
      </c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6"/>
      <c r="Z77" s="83" t="s">
        <v>80</v>
      </c>
      <c r="AA77" s="83"/>
      <c r="AB77" s="83"/>
      <c r="AC77" s="83"/>
      <c r="AD77" s="83"/>
      <c r="AE77" s="114"/>
      <c r="AF77" s="115"/>
      <c r="AG77" s="115"/>
      <c r="AH77" s="115"/>
      <c r="AI77" s="115"/>
      <c r="AJ77" s="115"/>
      <c r="AK77" s="115"/>
      <c r="AL77" s="115"/>
      <c r="AM77" s="115"/>
      <c r="AN77" s="116"/>
      <c r="AO77" s="62">
        <v>0</v>
      </c>
      <c r="AP77" s="62"/>
      <c r="AQ77" s="62"/>
      <c r="AR77" s="62"/>
      <c r="AS77" s="62"/>
      <c r="AT77" s="62"/>
      <c r="AU77" s="62"/>
      <c r="AV77" s="62"/>
      <c r="AW77" s="62" t="s">
        <v>115</v>
      </c>
      <c r="AX77" s="62"/>
      <c r="AY77" s="62"/>
      <c r="AZ77" s="62"/>
      <c r="BA77" s="62"/>
      <c r="BB77" s="62"/>
      <c r="BC77" s="62"/>
      <c r="BD77" s="62"/>
      <c r="BE77" s="62" t="e">
        <f t="shared" si="0"/>
        <v>#VALUE!</v>
      </c>
      <c r="BF77" s="62"/>
      <c r="BG77" s="62"/>
      <c r="BH77" s="62"/>
      <c r="BI77" s="62"/>
      <c r="BJ77" s="62"/>
      <c r="BK77" s="62"/>
      <c r="BL77" s="62"/>
    </row>
    <row r="78" spans="1:79" s="4" customFormat="1" ht="12.75" customHeight="1" x14ac:dyDescent="0.2">
      <c r="A78" s="84">
        <v>0</v>
      </c>
      <c r="B78" s="84"/>
      <c r="C78" s="84"/>
      <c r="D78" s="84"/>
      <c r="E78" s="84"/>
      <c r="F78" s="84"/>
      <c r="G78" s="117" t="s">
        <v>84</v>
      </c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9"/>
      <c r="Z78" s="86"/>
      <c r="AA78" s="86"/>
      <c r="AB78" s="86"/>
      <c r="AC78" s="86"/>
      <c r="AD78" s="86"/>
      <c r="AE78" s="117"/>
      <c r="AF78" s="118"/>
      <c r="AG78" s="118"/>
      <c r="AH78" s="118"/>
      <c r="AI78" s="118"/>
      <c r="AJ78" s="118"/>
      <c r="AK78" s="118"/>
      <c r="AL78" s="118"/>
      <c r="AM78" s="118"/>
      <c r="AN78" s="119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>
        <f t="shared" si="0"/>
        <v>0</v>
      </c>
      <c r="BF78" s="81"/>
      <c r="BG78" s="81"/>
      <c r="BH78" s="81"/>
      <c r="BI78" s="81"/>
      <c r="BJ78" s="81"/>
      <c r="BK78" s="81"/>
      <c r="BL78" s="81"/>
    </row>
    <row r="79" spans="1:79" ht="12.75" customHeight="1" x14ac:dyDescent="0.2">
      <c r="A79" s="51">
        <v>0</v>
      </c>
      <c r="B79" s="51"/>
      <c r="C79" s="51"/>
      <c r="D79" s="51"/>
      <c r="E79" s="51"/>
      <c r="F79" s="51"/>
      <c r="G79" s="114" t="s">
        <v>85</v>
      </c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6"/>
      <c r="Z79" s="83" t="s">
        <v>74</v>
      </c>
      <c r="AA79" s="83"/>
      <c r="AB79" s="83"/>
      <c r="AC79" s="83"/>
      <c r="AD79" s="83"/>
      <c r="AE79" s="114" t="s">
        <v>86</v>
      </c>
      <c r="AF79" s="115"/>
      <c r="AG79" s="115"/>
      <c r="AH79" s="115"/>
      <c r="AI79" s="115"/>
      <c r="AJ79" s="115"/>
      <c r="AK79" s="115"/>
      <c r="AL79" s="115"/>
      <c r="AM79" s="115"/>
      <c r="AN79" s="116"/>
      <c r="AO79" s="62">
        <v>0</v>
      </c>
      <c r="AP79" s="62"/>
      <c r="AQ79" s="62"/>
      <c r="AR79" s="62"/>
      <c r="AS79" s="62"/>
      <c r="AT79" s="62"/>
      <c r="AU79" s="62"/>
      <c r="AV79" s="62"/>
      <c r="AW79" s="62">
        <f>AW71/AW75</f>
        <v>78428.571428571435</v>
      </c>
      <c r="AX79" s="62"/>
      <c r="AY79" s="62"/>
      <c r="AZ79" s="62"/>
      <c r="BA79" s="62"/>
      <c r="BB79" s="62"/>
      <c r="BC79" s="62"/>
      <c r="BD79" s="62"/>
      <c r="BE79" s="62">
        <f t="shared" si="0"/>
        <v>78428.571428571435</v>
      </c>
      <c r="BF79" s="62"/>
      <c r="BG79" s="62"/>
      <c r="BH79" s="62"/>
      <c r="BI79" s="62"/>
      <c r="BJ79" s="62"/>
      <c r="BK79" s="62"/>
      <c r="BL79" s="62"/>
    </row>
    <row r="80" spans="1:79" ht="12.75" customHeight="1" x14ac:dyDescent="0.2">
      <c r="A80" s="51">
        <v>0</v>
      </c>
      <c r="B80" s="51"/>
      <c r="C80" s="51"/>
      <c r="D80" s="51"/>
      <c r="E80" s="51"/>
      <c r="F80" s="51"/>
      <c r="G80" s="114" t="s">
        <v>87</v>
      </c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6"/>
      <c r="Z80" s="83" t="s">
        <v>74</v>
      </c>
      <c r="AA80" s="83"/>
      <c r="AB80" s="83"/>
      <c r="AC80" s="83"/>
      <c r="AD80" s="83"/>
      <c r="AE80" s="114" t="s">
        <v>86</v>
      </c>
      <c r="AF80" s="115"/>
      <c r="AG80" s="115"/>
      <c r="AH80" s="115"/>
      <c r="AI80" s="115"/>
      <c r="AJ80" s="115"/>
      <c r="AK80" s="115"/>
      <c r="AL80" s="115"/>
      <c r="AM80" s="115"/>
      <c r="AN80" s="116"/>
      <c r="AO80" s="62">
        <v>0</v>
      </c>
      <c r="AP80" s="62"/>
      <c r="AQ80" s="62"/>
      <c r="AR80" s="62"/>
      <c r="AS80" s="62"/>
      <c r="AT80" s="62"/>
      <c r="AU80" s="62"/>
      <c r="AV80" s="62"/>
      <c r="AW80" s="62">
        <f>AW72/AW76</f>
        <v>218727.27272727274</v>
      </c>
      <c r="AX80" s="62"/>
      <c r="AY80" s="62"/>
      <c r="AZ80" s="62"/>
      <c r="BA80" s="62"/>
      <c r="BB80" s="62"/>
      <c r="BC80" s="62"/>
      <c r="BD80" s="62"/>
      <c r="BE80" s="62">
        <f t="shared" si="0"/>
        <v>218727.27272727274</v>
      </c>
      <c r="BF80" s="62"/>
      <c r="BG80" s="62"/>
      <c r="BH80" s="62"/>
      <c r="BI80" s="62"/>
      <c r="BJ80" s="62"/>
      <c r="BK80" s="62"/>
      <c r="BL80" s="62"/>
    </row>
    <row r="81" spans="1:64" ht="12.75" customHeight="1" x14ac:dyDescent="0.2">
      <c r="A81" s="51">
        <v>0</v>
      </c>
      <c r="B81" s="51"/>
      <c r="C81" s="51"/>
      <c r="D81" s="51"/>
      <c r="E81" s="51"/>
      <c r="F81" s="51"/>
      <c r="G81" s="114" t="s">
        <v>88</v>
      </c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6"/>
      <c r="Z81" s="83" t="s">
        <v>74</v>
      </c>
      <c r="AA81" s="83"/>
      <c r="AB81" s="83"/>
      <c r="AC81" s="83"/>
      <c r="AD81" s="83"/>
      <c r="AE81" s="114"/>
      <c r="AF81" s="115"/>
      <c r="AG81" s="115"/>
      <c r="AH81" s="115"/>
      <c r="AI81" s="115"/>
      <c r="AJ81" s="115"/>
      <c r="AK81" s="115"/>
      <c r="AL81" s="115"/>
      <c r="AM81" s="115"/>
      <c r="AN81" s="116"/>
      <c r="AO81" s="62">
        <v>0</v>
      </c>
      <c r="AP81" s="62"/>
      <c r="AQ81" s="62"/>
      <c r="AR81" s="62"/>
      <c r="AS81" s="62"/>
      <c r="AT81" s="62"/>
      <c r="AU81" s="62"/>
      <c r="AV81" s="62"/>
      <c r="AW81" s="62" t="e">
        <f>AW73/AW77</f>
        <v>#VALUE!</v>
      </c>
      <c r="AX81" s="62"/>
      <c r="AY81" s="62"/>
      <c r="AZ81" s="62"/>
      <c r="BA81" s="62"/>
      <c r="BB81" s="62"/>
      <c r="BC81" s="62"/>
      <c r="BD81" s="62"/>
      <c r="BE81" s="62" t="e">
        <f t="shared" si="0"/>
        <v>#VALUE!</v>
      </c>
      <c r="BF81" s="62"/>
      <c r="BG81" s="62"/>
      <c r="BH81" s="62"/>
      <c r="BI81" s="62"/>
      <c r="BJ81" s="62"/>
      <c r="BK81" s="62"/>
      <c r="BL81" s="62"/>
    </row>
    <row r="82" spans="1:64" s="4" customFormat="1" ht="12.75" customHeight="1" x14ac:dyDescent="0.2">
      <c r="A82" s="84">
        <v>0</v>
      </c>
      <c r="B82" s="84"/>
      <c r="C82" s="84"/>
      <c r="D82" s="84"/>
      <c r="E82" s="84"/>
      <c r="F82" s="84"/>
      <c r="G82" s="117" t="s">
        <v>89</v>
      </c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9"/>
      <c r="Z82" s="86"/>
      <c r="AA82" s="86"/>
      <c r="AB82" s="86"/>
      <c r="AC82" s="86"/>
      <c r="AD82" s="86"/>
      <c r="AE82" s="117"/>
      <c r="AF82" s="118"/>
      <c r="AG82" s="118"/>
      <c r="AH82" s="118"/>
      <c r="AI82" s="118"/>
      <c r="AJ82" s="118"/>
      <c r="AK82" s="118"/>
      <c r="AL82" s="118"/>
      <c r="AM82" s="118"/>
      <c r="AN82" s="119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>
        <f t="shared" si="0"/>
        <v>0</v>
      </c>
      <c r="BF82" s="81"/>
      <c r="BG82" s="81"/>
      <c r="BH82" s="81"/>
      <c r="BI82" s="81"/>
      <c r="BJ82" s="81"/>
      <c r="BK82" s="81"/>
      <c r="BL82" s="81"/>
    </row>
    <row r="83" spans="1:64" ht="12.75" customHeight="1" x14ac:dyDescent="0.2">
      <c r="A83" s="51">
        <v>0</v>
      </c>
      <c r="B83" s="51"/>
      <c r="C83" s="51"/>
      <c r="D83" s="51"/>
      <c r="E83" s="51"/>
      <c r="F83" s="51"/>
      <c r="G83" s="114" t="s">
        <v>90</v>
      </c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6"/>
      <c r="Z83" s="83" t="s">
        <v>91</v>
      </c>
      <c r="AA83" s="83"/>
      <c r="AB83" s="83"/>
      <c r="AC83" s="83"/>
      <c r="AD83" s="83"/>
      <c r="AE83" s="114" t="s">
        <v>86</v>
      </c>
      <c r="AF83" s="115"/>
      <c r="AG83" s="115"/>
      <c r="AH83" s="115"/>
      <c r="AI83" s="115"/>
      <c r="AJ83" s="115"/>
      <c r="AK83" s="115"/>
      <c r="AL83" s="115"/>
      <c r="AM83" s="115"/>
      <c r="AN83" s="116"/>
      <c r="AO83" s="62">
        <v>0</v>
      </c>
      <c r="AP83" s="62"/>
      <c r="AQ83" s="62"/>
      <c r="AR83" s="62"/>
      <c r="AS83" s="62"/>
      <c r="AT83" s="62"/>
      <c r="AU83" s="62"/>
      <c r="AV83" s="62"/>
      <c r="AW83" s="62">
        <v>100</v>
      </c>
      <c r="AX83" s="62"/>
      <c r="AY83" s="62"/>
      <c r="AZ83" s="62"/>
      <c r="BA83" s="62"/>
      <c r="BB83" s="62"/>
      <c r="BC83" s="62"/>
      <c r="BD83" s="62"/>
      <c r="BE83" s="62">
        <f t="shared" si="0"/>
        <v>100</v>
      </c>
      <c r="BF83" s="62"/>
      <c r="BG83" s="62"/>
      <c r="BH83" s="62"/>
      <c r="BI83" s="62"/>
      <c r="BJ83" s="62"/>
      <c r="BK83" s="62"/>
      <c r="BL83" s="62"/>
    </row>
    <row r="84" spans="1:64" ht="12.75" customHeight="1" x14ac:dyDescent="0.2">
      <c r="A84" s="51">
        <v>0</v>
      </c>
      <c r="B84" s="51"/>
      <c r="C84" s="51"/>
      <c r="D84" s="51"/>
      <c r="E84" s="51"/>
      <c r="F84" s="51"/>
      <c r="G84" s="114" t="s">
        <v>92</v>
      </c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6"/>
      <c r="Z84" s="83" t="s">
        <v>91</v>
      </c>
      <c r="AA84" s="83"/>
      <c r="AB84" s="83"/>
      <c r="AC84" s="83"/>
      <c r="AD84" s="83"/>
      <c r="AE84" s="114" t="s">
        <v>86</v>
      </c>
      <c r="AF84" s="115"/>
      <c r="AG84" s="115"/>
      <c r="AH84" s="115"/>
      <c r="AI84" s="115"/>
      <c r="AJ84" s="115"/>
      <c r="AK84" s="115"/>
      <c r="AL84" s="115"/>
      <c r="AM84" s="115"/>
      <c r="AN84" s="116"/>
      <c r="AO84" s="62">
        <v>0</v>
      </c>
      <c r="AP84" s="62"/>
      <c r="AQ84" s="62"/>
      <c r="AR84" s="62"/>
      <c r="AS84" s="62"/>
      <c r="AT84" s="62"/>
      <c r="AU84" s="62"/>
      <c r="AV84" s="62"/>
      <c r="AW84" s="62">
        <v>100</v>
      </c>
      <c r="AX84" s="62"/>
      <c r="AY84" s="62"/>
      <c r="AZ84" s="62"/>
      <c r="BA84" s="62"/>
      <c r="BB84" s="62"/>
      <c r="BC84" s="62"/>
      <c r="BD84" s="62"/>
      <c r="BE84" s="62">
        <f t="shared" si="0"/>
        <v>100</v>
      </c>
      <c r="BF84" s="62"/>
      <c r="BG84" s="62"/>
      <c r="BH84" s="62"/>
      <c r="BI84" s="62"/>
      <c r="BJ84" s="62"/>
      <c r="BK84" s="62"/>
      <c r="BL84" s="62"/>
    </row>
    <row r="85" spans="1:64" ht="12.75" customHeight="1" x14ac:dyDescent="0.2">
      <c r="A85" s="51">
        <v>0</v>
      </c>
      <c r="B85" s="51"/>
      <c r="C85" s="51"/>
      <c r="D85" s="51"/>
      <c r="E85" s="51"/>
      <c r="F85" s="51"/>
      <c r="G85" s="114" t="s">
        <v>93</v>
      </c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6"/>
      <c r="Z85" s="83" t="s">
        <v>91</v>
      </c>
      <c r="AA85" s="83"/>
      <c r="AB85" s="83"/>
      <c r="AC85" s="83"/>
      <c r="AD85" s="83"/>
      <c r="AE85" s="114"/>
      <c r="AF85" s="115"/>
      <c r="AG85" s="115"/>
      <c r="AH85" s="115"/>
      <c r="AI85" s="115"/>
      <c r="AJ85" s="115"/>
      <c r="AK85" s="115"/>
      <c r="AL85" s="115"/>
      <c r="AM85" s="115"/>
      <c r="AN85" s="116"/>
      <c r="AO85" s="62">
        <v>0</v>
      </c>
      <c r="AP85" s="62"/>
      <c r="AQ85" s="62"/>
      <c r="AR85" s="62"/>
      <c r="AS85" s="62"/>
      <c r="AT85" s="62"/>
      <c r="AU85" s="62"/>
      <c r="AV85" s="62"/>
      <c r="AW85" s="62">
        <v>100</v>
      </c>
      <c r="AX85" s="62"/>
      <c r="AY85" s="62"/>
      <c r="AZ85" s="62"/>
      <c r="BA85" s="62"/>
      <c r="BB85" s="62"/>
      <c r="BC85" s="62"/>
      <c r="BD85" s="62"/>
      <c r="BE85" s="62">
        <f t="shared" si="0"/>
        <v>100</v>
      </c>
      <c r="BF85" s="62"/>
      <c r="BG85" s="62"/>
      <c r="BH85" s="62"/>
      <c r="BI85" s="62"/>
      <c r="BJ85" s="62"/>
      <c r="BK85" s="62"/>
      <c r="BL85" s="62"/>
    </row>
    <row r="87" spans="1:64" ht="16.5" customHeight="1" x14ac:dyDescent="0.2">
      <c r="A87" s="43" t="s">
        <v>99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5"/>
      <c r="AO87" s="46" t="s">
        <v>101</v>
      </c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</row>
    <row r="88" spans="1:64" x14ac:dyDescent="0.2">
      <c r="W88" s="38" t="s">
        <v>5</v>
      </c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O88" s="38" t="s">
        <v>52</v>
      </c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</row>
    <row r="89" spans="1:64" ht="15.75" customHeight="1" x14ac:dyDescent="0.2">
      <c r="A89" s="85" t="s">
        <v>3</v>
      </c>
      <c r="B89" s="85"/>
      <c r="C89" s="85"/>
      <c r="D89" s="85"/>
      <c r="E89" s="85"/>
      <c r="F89" s="85"/>
    </row>
    <row r="90" spans="1:64" ht="13.15" customHeight="1" x14ac:dyDescent="0.2">
      <c r="A90" s="39" t="s">
        <v>98</v>
      </c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</row>
    <row r="91" spans="1:64" x14ac:dyDescent="0.2">
      <c r="A91" s="41" t="s">
        <v>47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</row>
    <row r="92" spans="1:64" ht="10.5" customHeight="1" x14ac:dyDescent="0.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</row>
    <row r="93" spans="1:64" ht="15.75" customHeight="1" x14ac:dyDescent="0.2">
      <c r="A93" s="43" t="s">
        <v>100</v>
      </c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5"/>
      <c r="AO93" s="46" t="s">
        <v>102</v>
      </c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</row>
    <row r="94" spans="1:64" x14ac:dyDescent="0.2">
      <c r="A94" s="42"/>
      <c r="B94" s="42"/>
      <c r="C94" s="42"/>
      <c r="D94" s="42"/>
      <c r="E94" s="42"/>
      <c r="F94" s="42"/>
      <c r="G94" s="42"/>
      <c r="H94" s="42"/>
    </row>
    <row r="95" spans="1:64" x14ac:dyDescent="0.2">
      <c r="A95" s="38" t="s">
        <v>45</v>
      </c>
      <c r="B95" s="38"/>
      <c r="C95" s="38"/>
      <c r="D95" s="38"/>
      <c r="E95" s="38"/>
      <c r="F95" s="38"/>
      <c r="G95" s="38"/>
      <c r="H95" s="38"/>
      <c r="I95" s="16"/>
      <c r="J95" s="16"/>
      <c r="K95" s="16"/>
      <c r="L95" s="16"/>
      <c r="M95" s="16"/>
      <c r="N95" s="16"/>
      <c r="O95" s="16"/>
      <c r="P95" s="16"/>
      <c r="Q95" s="16"/>
    </row>
    <row r="96" spans="1:64" x14ac:dyDescent="0.2">
      <c r="A96" s="23" t="s">
        <v>46</v>
      </c>
    </row>
  </sheetData>
  <mergeCells count="274">
    <mergeCell ref="BE85:BL85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52:C52"/>
    <mergeCell ref="A49:C50"/>
    <mergeCell ref="A48:AZ48"/>
    <mergeCell ref="A47:AZ47"/>
    <mergeCell ref="AO70:AV70"/>
    <mergeCell ref="AC49:AJ50"/>
    <mergeCell ref="AK51:AR5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36:BL36"/>
    <mergeCell ref="A37:BL37"/>
    <mergeCell ref="A42:F42"/>
    <mergeCell ref="A39:BL39"/>
    <mergeCell ref="A40:F40"/>
    <mergeCell ref="G40:BL40"/>
    <mergeCell ref="A34:F34"/>
    <mergeCell ref="G34:BL34"/>
    <mergeCell ref="A22:T22"/>
    <mergeCell ref="A28:BL28"/>
    <mergeCell ref="A63:C63"/>
    <mergeCell ref="D63:AA63"/>
    <mergeCell ref="AB63:AI63"/>
    <mergeCell ref="AJ63:AQ63"/>
    <mergeCell ref="AR63:AY63"/>
    <mergeCell ref="AJ62:AQ62"/>
    <mergeCell ref="A10:BL10"/>
    <mergeCell ref="A11:BL11"/>
    <mergeCell ref="A44:F44"/>
    <mergeCell ref="G44:BL44"/>
    <mergeCell ref="BE20:BL20"/>
    <mergeCell ref="BE19:BL19"/>
    <mergeCell ref="AK19:BC19"/>
    <mergeCell ref="AK20:BC20"/>
    <mergeCell ref="A43:F43"/>
    <mergeCell ref="G43:BL43"/>
    <mergeCell ref="I23:S23"/>
    <mergeCell ref="G42:BL42"/>
    <mergeCell ref="A27:BL27"/>
    <mergeCell ref="B17:L17"/>
    <mergeCell ref="N17:AS17"/>
    <mergeCell ref="AU17:BB17"/>
    <mergeCell ref="B13:L13"/>
    <mergeCell ref="B14:L14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O1:BL1"/>
    <mergeCell ref="U22:AD22"/>
    <mergeCell ref="AE22:AR22"/>
    <mergeCell ref="G31:BL31"/>
    <mergeCell ref="AO2:BL2"/>
    <mergeCell ref="AO6:BF6"/>
    <mergeCell ref="AO4:BL4"/>
    <mergeCell ref="AO5:BL5"/>
    <mergeCell ref="AO3:BL3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A70:F70"/>
    <mergeCell ref="Z70:AD70"/>
    <mergeCell ref="AE70:AN70"/>
    <mergeCell ref="A87:V87"/>
    <mergeCell ref="W87:AM87"/>
    <mergeCell ref="W88:AM88"/>
    <mergeCell ref="BE67:BL67"/>
    <mergeCell ref="AO88:BG88"/>
    <mergeCell ref="G68:Y68"/>
    <mergeCell ref="G69:Y69"/>
    <mergeCell ref="G70:Y70"/>
    <mergeCell ref="AO68:AV68"/>
    <mergeCell ref="Z68:AD68"/>
    <mergeCell ref="AE68:AN68"/>
    <mergeCell ref="AE69:AN69"/>
    <mergeCell ref="AW68:BD68"/>
    <mergeCell ref="BE68:BL68"/>
    <mergeCell ref="BE70:BL70"/>
    <mergeCell ref="AO69:AV69"/>
    <mergeCell ref="AW69:BD69"/>
    <mergeCell ref="BE69:BL69"/>
    <mergeCell ref="AW70:BD70"/>
    <mergeCell ref="Z72:AD72"/>
    <mergeCell ref="AE72:AN72"/>
    <mergeCell ref="D49:AB50"/>
    <mergeCell ref="D51:AB51"/>
    <mergeCell ref="D52:AB52"/>
    <mergeCell ref="AC51:AJ51"/>
    <mergeCell ref="AC52:AJ52"/>
    <mergeCell ref="A45:F45"/>
    <mergeCell ref="G45:BL45"/>
    <mergeCell ref="AO67:AV67"/>
    <mergeCell ref="D64:AA64"/>
    <mergeCell ref="AB64:AI64"/>
    <mergeCell ref="AJ64:AQ64"/>
    <mergeCell ref="AR64:AY64"/>
    <mergeCell ref="Z67:AD67"/>
    <mergeCell ref="G67:Y67"/>
    <mergeCell ref="AW67:BD67"/>
    <mergeCell ref="A59:AY59"/>
    <mergeCell ref="AK52:AR52"/>
    <mergeCell ref="AS52:AZ52"/>
    <mergeCell ref="AS51:AZ51"/>
    <mergeCell ref="A58:BL58"/>
    <mergeCell ref="A53:C53"/>
    <mergeCell ref="AK53:AR53"/>
    <mergeCell ref="AS53:AZ53"/>
    <mergeCell ref="A64:C64"/>
    <mergeCell ref="A54:C54"/>
    <mergeCell ref="D54:AB54"/>
    <mergeCell ref="AC54:AJ54"/>
    <mergeCell ref="AK54:AR54"/>
    <mergeCell ref="AS54:AZ54"/>
    <mergeCell ref="A51:C51"/>
    <mergeCell ref="AS22:BC22"/>
    <mergeCell ref="BD22:BL22"/>
    <mergeCell ref="T23:W23"/>
    <mergeCell ref="A23:H23"/>
    <mergeCell ref="G32:BL32"/>
    <mergeCell ref="A25:BL25"/>
    <mergeCell ref="A26:BL26"/>
    <mergeCell ref="A30:BL30"/>
    <mergeCell ref="A33:F33"/>
    <mergeCell ref="G33:BL33"/>
    <mergeCell ref="A31:F31"/>
    <mergeCell ref="A32:F32"/>
    <mergeCell ref="A41:F41"/>
    <mergeCell ref="AC53:AJ53"/>
    <mergeCell ref="AK49:AR50"/>
    <mergeCell ref="D53:AB53"/>
    <mergeCell ref="G41:BL41"/>
    <mergeCell ref="AS49:AZ50"/>
    <mergeCell ref="A95:H95"/>
    <mergeCell ref="A90:AS90"/>
    <mergeCell ref="A91:AS91"/>
    <mergeCell ref="A94:H94"/>
    <mergeCell ref="A93:V93"/>
    <mergeCell ref="W93:AM93"/>
    <mergeCell ref="AO93:BG93"/>
    <mergeCell ref="A60:C61"/>
    <mergeCell ref="D62:AA62"/>
    <mergeCell ref="AB62:AI62"/>
    <mergeCell ref="A68:F68"/>
    <mergeCell ref="A69:F69"/>
    <mergeCell ref="Z69:AD69"/>
    <mergeCell ref="A66:BL66"/>
    <mergeCell ref="A67:F67"/>
    <mergeCell ref="AE67:AN67"/>
    <mergeCell ref="D60:AA61"/>
    <mergeCell ref="AB60:AI61"/>
    <mergeCell ref="AJ60:AQ61"/>
    <mergeCell ref="AR60:AY61"/>
    <mergeCell ref="A62:C62"/>
    <mergeCell ref="AR62:AY62"/>
    <mergeCell ref="AO87:BG87"/>
    <mergeCell ref="A89:F89"/>
  </mergeCells>
  <phoneticPr fontId="0" type="noConversion"/>
  <conditionalFormatting sqref="G70:L70">
    <cfRule type="cellIs" dxfId="35" priority="37" stopIfTrue="1" operator="equal">
      <formula>$G69</formula>
    </cfRule>
  </conditionalFormatting>
  <conditionalFormatting sqref="D53">
    <cfRule type="cellIs" dxfId="34" priority="38" stopIfTrue="1" operator="equal">
      <formula>$D52</formula>
    </cfRule>
  </conditionalFormatting>
  <conditionalFormatting sqref="A70:F70">
    <cfRule type="cellIs" dxfId="33" priority="39" stopIfTrue="1" operator="equal">
      <formula>0</formula>
    </cfRule>
  </conditionalFormatting>
  <conditionalFormatting sqref="D54">
    <cfRule type="cellIs" dxfId="32" priority="36" stopIfTrue="1" operator="equal">
      <formula>$D53</formula>
    </cfRule>
  </conditionalFormatting>
  <conditionalFormatting sqref="D55">
    <cfRule type="cellIs" dxfId="31" priority="35" stopIfTrue="1" operator="equal">
      <formula>$D54</formula>
    </cfRule>
  </conditionalFormatting>
  <conditionalFormatting sqref="D56">
    <cfRule type="cellIs" dxfId="30" priority="34" stopIfTrue="1" operator="equal">
      <formula>$D55</formula>
    </cfRule>
  </conditionalFormatting>
  <conditionalFormatting sqref="G71">
    <cfRule type="cellIs" dxfId="29" priority="31" stopIfTrue="1" operator="equal">
      <formula>$G70</formula>
    </cfRule>
  </conditionalFormatting>
  <conditionalFormatting sqref="A71:F71">
    <cfRule type="cellIs" dxfId="28" priority="32" stopIfTrue="1" operator="equal">
      <formula>0</formula>
    </cfRule>
  </conditionalFormatting>
  <conditionalFormatting sqref="G72">
    <cfRule type="cellIs" dxfId="27" priority="29" stopIfTrue="1" operator="equal">
      <formula>$G71</formula>
    </cfRule>
  </conditionalFormatting>
  <conditionalFormatting sqref="A72:F72">
    <cfRule type="cellIs" dxfId="26" priority="30" stopIfTrue="1" operator="equal">
      <formula>0</formula>
    </cfRule>
  </conditionalFormatting>
  <conditionalFormatting sqref="G73">
    <cfRule type="cellIs" dxfId="25" priority="27" stopIfTrue="1" operator="equal">
      <formula>$G72</formula>
    </cfRule>
  </conditionalFormatting>
  <conditionalFormatting sqref="A73:F73">
    <cfRule type="cellIs" dxfId="24" priority="28" stopIfTrue="1" operator="equal">
      <formula>0</formula>
    </cfRule>
  </conditionalFormatting>
  <conditionalFormatting sqref="G74">
    <cfRule type="cellIs" dxfId="23" priority="25" stopIfTrue="1" operator="equal">
      <formula>$G73</formula>
    </cfRule>
  </conditionalFormatting>
  <conditionalFormatting sqref="A74:F74">
    <cfRule type="cellIs" dxfId="22" priority="26" stopIfTrue="1" operator="equal">
      <formula>0</formula>
    </cfRule>
  </conditionalFormatting>
  <conditionalFormatting sqref="G75">
    <cfRule type="cellIs" dxfId="21" priority="23" stopIfTrue="1" operator="equal">
      <formula>$G74</formula>
    </cfRule>
  </conditionalFormatting>
  <conditionalFormatting sqref="A75:F75">
    <cfRule type="cellIs" dxfId="20" priority="24" stopIfTrue="1" operator="equal">
      <formula>0</formula>
    </cfRule>
  </conditionalFormatting>
  <conditionalFormatting sqref="G76">
    <cfRule type="cellIs" dxfId="19" priority="21" stopIfTrue="1" operator="equal">
      <formula>$G75</formula>
    </cfRule>
  </conditionalFormatting>
  <conditionalFormatting sqref="A76:F76">
    <cfRule type="cellIs" dxfId="18" priority="22" stopIfTrue="1" operator="equal">
      <formula>0</formula>
    </cfRule>
  </conditionalFormatting>
  <conditionalFormatting sqref="G77">
    <cfRule type="cellIs" dxfId="17" priority="19" stopIfTrue="1" operator="equal">
      <formula>$G76</formula>
    </cfRule>
  </conditionalFormatting>
  <conditionalFormatting sqref="A77:F77">
    <cfRule type="cellIs" dxfId="16" priority="20" stopIfTrue="1" operator="equal">
      <formula>0</formula>
    </cfRule>
  </conditionalFormatting>
  <conditionalFormatting sqref="G78">
    <cfRule type="cellIs" dxfId="15" priority="17" stopIfTrue="1" operator="equal">
      <formula>$G77</formula>
    </cfRule>
  </conditionalFormatting>
  <conditionalFormatting sqref="A78:F78">
    <cfRule type="cellIs" dxfId="14" priority="18" stopIfTrue="1" operator="equal">
      <formula>0</formula>
    </cfRule>
  </conditionalFormatting>
  <conditionalFormatting sqref="G79">
    <cfRule type="cellIs" dxfId="13" priority="15" stopIfTrue="1" operator="equal">
      <formula>$G78</formula>
    </cfRule>
  </conditionalFormatting>
  <conditionalFormatting sqref="A79:F79">
    <cfRule type="cellIs" dxfId="12" priority="16" stopIfTrue="1" operator="equal">
      <formula>0</formula>
    </cfRule>
  </conditionalFormatting>
  <conditionalFormatting sqref="G80">
    <cfRule type="cellIs" dxfId="11" priority="13" stopIfTrue="1" operator="equal">
      <formula>$G79</formula>
    </cfRule>
  </conditionalFormatting>
  <conditionalFormatting sqref="A80:F80">
    <cfRule type="cellIs" dxfId="10" priority="14" stopIfTrue="1" operator="equal">
      <formula>0</formula>
    </cfRule>
  </conditionalFormatting>
  <conditionalFormatting sqref="G81">
    <cfRule type="cellIs" dxfId="9" priority="11" stopIfTrue="1" operator="equal">
      <formula>$G80</formula>
    </cfRule>
  </conditionalFormatting>
  <conditionalFormatting sqref="A81:F81">
    <cfRule type="cellIs" dxfId="8" priority="12" stopIfTrue="1" operator="equal">
      <formula>0</formula>
    </cfRule>
  </conditionalFormatting>
  <conditionalFormatting sqref="G82">
    <cfRule type="cellIs" dxfId="7" priority="9" stopIfTrue="1" operator="equal">
      <formula>$G81</formula>
    </cfRule>
  </conditionalFormatting>
  <conditionalFormatting sqref="A82:F82">
    <cfRule type="cellIs" dxfId="6" priority="10" stopIfTrue="1" operator="equal">
      <formula>0</formula>
    </cfRule>
  </conditionalFormatting>
  <conditionalFormatting sqref="G83">
    <cfRule type="cellIs" dxfId="5" priority="7" stopIfTrue="1" operator="equal">
      <formula>$G82</formula>
    </cfRule>
  </conditionalFormatting>
  <conditionalFormatting sqref="A83:F83">
    <cfRule type="cellIs" dxfId="4" priority="8" stopIfTrue="1" operator="equal">
      <formula>0</formula>
    </cfRule>
  </conditionalFormatting>
  <conditionalFormatting sqref="G84">
    <cfRule type="cellIs" dxfId="3" priority="5" stopIfTrue="1" operator="equal">
      <formula>$G83</formula>
    </cfRule>
  </conditionalFormatting>
  <conditionalFormatting sqref="A84:F84">
    <cfRule type="cellIs" dxfId="2" priority="6" stopIfTrue="1" operator="equal">
      <formula>0</formula>
    </cfRule>
  </conditionalFormatting>
  <conditionalFormatting sqref="G85">
    <cfRule type="cellIs" dxfId="1" priority="3" stopIfTrue="1" operator="equal">
      <formula>$G84</formula>
    </cfRule>
  </conditionalFormatting>
  <conditionalFormatting sqref="A85:F8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КПК1517321</vt:lpstr>
      <vt:lpstr>КПК1517321!Область_печати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2021-06-23T13:09:32Z</cp:lastPrinted>
  <dcterms:created xsi:type="dcterms:W3CDTF">2016-08-15T09:54:21Z</dcterms:created>
  <dcterms:modified xsi:type="dcterms:W3CDTF">2021-06-23T13:38:49Z</dcterms:modified>
</cp:coreProperties>
</file>