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</sheets>
  <definedNames>
    <definedName name="_xlnm.Print_Area" localSheetId="0">Лист1!$A$1:$H$74</definedName>
  </definedNames>
  <calcPr calcId="124519"/>
</workbook>
</file>

<file path=xl/calcChain.xml><?xml version="1.0" encoding="utf-8"?>
<calcChain xmlns="http://schemas.openxmlformats.org/spreadsheetml/2006/main">
  <c r="G74" i="1"/>
  <c r="E74" s="1"/>
  <c r="G21"/>
  <c r="E21" s="1"/>
  <c r="G32"/>
  <c r="E32" s="1"/>
  <c r="G37"/>
  <c r="E37" s="1"/>
  <c r="G38"/>
  <c r="E38" s="1"/>
  <c r="G39"/>
  <c r="E41"/>
  <c r="G41"/>
  <c r="E47"/>
  <c r="G47"/>
  <c r="E48"/>
  <c r="G48"/>
  <c r="E49"/>
  <c r="G49"/>
  <c r="E50"/>
  <c r="G50"/>
  <c r="C55"/>
  <c r="D55"/>
  <c r="F55"/>
  <c r="G55"/>
  <c r="C56"/>
  <c r="D56"/>
  <c r="F56"/>
  <c r="H56"/>
  <c r="G57"/>
  <c r="E57" s="1"/>
  <c r="G58"/>
  <c r="E58" s="1"/>
  <c r="G59"/>
  <c r="E59" s="1"/>
  <c r="G60"/>
  <c r="E60" s="1"/>
  <c r="G61"/>
  <c r="E61" s="1"/>
  <c r="G62"/>
  <c r="E62" s="1"/>
  <c r="G63"/>
  <c r="E63" s="1"/>
  <c r="G64"/>
  <c r="E64" s="1"/>
  <c r="G65"/>
  <c r="E65" s="1"/>
  <c r="G66"/>
  <c r="E66" s="1"/>
  <c r="G67"/>
  <c r="E67" s="1"/>
  <c r="G68"/>
  <c r="E68" s="1"/>
  <c r="G69"/>
  <c r="E69" s="1"/>
  <c r="G70"/>
  <c r="E70" s="1"/>
  <c r="G71"/>
  <c r="E71" s="1"/>
  <c r="G72"/>
  <c r="E72" s="1"/>
  <c r="G73"/>
  <c r="E73" s="1"/>
  <c r="E55" l="1"/>
  <c r="H41"/>
  <c r="H55" s="1"/>
  <c r="E56"/>
  <c r="G56"/>
</calcChain>
</file>

<file path=xl/sharedStrings.xml><?xml version="1.0" encoding="utf-8"?>
<sst xmlns="http://schemas.openxmlformats.org/spreadsheetml/2006/main" count="213" uniqueCount="83">
  <si>
    <t>-</t>
  </si>
  <si>
    <t>Капітальний ремонт комунального дошкільного навчального закладу (ясла-садок) комбінованого типу № 42 «Червона квіточка» Сєвєродонецької міської ради  за адресою: Луганська обл., м.Сєвєродонецьк, вул. Курчатова, 17 а (енергосанація)</t>
  </si>
  <si>
    <t>Капітальний ремонт комунального дошкільного навчального закладу (ясла-садок) комбінованого типу № 41 «Червоні вітрила» Сєвєродонецької міської ради  за адресою: Луганська обл., м.Сєвєродонецьк, вул. Курчатова, 3а (енергосанація)</t>
  </si>
  <si>
    <t>Капітальний ремонт комунального дошкільного навчального закладу (ясла-садок) комбінованого типу № 38 «Росинка» Сєвєродонецької міської ради  за адресою: Луганська обл., м.Сєвєродонецьк, вул. Науки, 10 (енергосанація)</t>
  </si>
  <si>
    <t>Капітальний ремонт комунального дошкільного навчального закладу (ясла-садок) комбінованого типу № 37 «Струмочок» Сєвєродонецької міської ради  за адресою: Луганська обл., м.Сєвєродонецьк, вул. Гагаріна, 101 -в (енергосанація)</t>
  </si>
  <si>
    <t>Капітальний ремонт комунального дошкільного навчального закладу (ясла-садок) комбінованого типу № 30  „Ладусі” Сєвєродонецької міської ради за адресою: Луганська обл., м.Сєвєродонецьк, вул. Вілєсова, 9 (енергосанація)</t>
  </si>
  <si>
    <t>Капітальний ремонт комунального дошкільного навчального закладу (ясла-садок) комбінованого типу № 26 «Світанок» Сєвєродонецької міської ради  за адресою: Луганська обл., м.Сєвєродонецьк, вул. Сметаніна, 16 (енергосанація)</t>
  </si>
  <si>
    <t>Капітальний ремонт комунального дошкільного навчального закладу (ясла-садок) комбінованого типу № 25 «Журавонька» Сєвєродонецької міської ради  за адресою: Луганська обл., м.Сєвєродонецьк, пр-кт. Гвардійський, 63 в (енергосанація)</t>
  </si>
  <si>
    <t>Капітальний ремонт комунального дошкільного навчального закладу (ясла-садок) комбінованого типу № 19 «Ластівка» Сєвєродонецької міської ради  за адресою: Луганська обл., м.Сєвєродонецьк, пр-кт. Гвардійський, 14 б  (енергосанація)</t>
  </si>
  <si>
    <t>Капітальний ремонт комунального дошкільного навчального закладу (ясла-садок) комбінованого типу № 14 «Білочка» Сєвєродонецької міської ради  за адресою: Луганська обл., м.Сєвєродонецьк, вул. Автомобільна, 7 а (енергосанація)</t>
  </si>
  <si>
    <t>Капітальний ремонт комунального дошкільного навчального закладу (ясла-садок) комбінованого типу № 10 Сєвєродонецької міської ради за адресою: Луганська обл., м.Сєвєродонецьк, вул. Новікова, 13 б (енергосанація)</t>
  </si>
  <si>
    <t xml:space="preserve">Реконструкція будівлі УПтаСЗН вул. Новікова буд. 15-Б  ( заміна вікон ) </t>
  </si>
  <si>
    <t>Капітальний ремонт комунального дошкільного навчального закладу (ясла-садок) комбінованого типу №№ 25 «Журавонька»  Сєвєродонецької міської ради (заміна старих віконних  блоків на енергоефективні металопластикові) , розташованого за адресою:м.Сєвєродонецьк, пр-кт. Гвардійський, 63 в</t>
  </si>
  <si>
    <t xml:space="preserve"> Створення умов для комфортного перебування дітей в дошкільному закладі комбінованого типу (ясла-садку) №14 «Білочка» Сєвєродонецької міської ради Луганської області , розташованого за адресою:м.Сєвєродонецьк, вул. Автомобільна, 7 а (заміна старих віконних  блоків на енергоефективні металопластикові).</t>
  </si>
  <si>
    <t xml:space="preserve"> Енергозберігаючі заходи в приміщенні Сєвєродонецького багатопрофільного ліцею (розташованого за адресою: м. Сєвєродонецьк, вул. Гагаріна, буд. 97): ремонт шляхом заміни вікон.</t>
  </si>
  <si>
    <t xml:space="preserve"> Капітальний ремонт середньої загальноосвітньої школи І-ІІІ ступенів №13 міста Сєвєродонецька Луганської області (заміна старих віконних блоків  на енергоефективні металопластикові) ,розташованої за адресою:м. Сєвєродонецьк,  вул. Маяковського, б. </t>
  </si>
  <si>
    <t xml:space="preserve">Капітальний ремонт середньої загальноосвітньої школи І-ІІІ ступенів №12 міста Сєвєродонецька Луганської області (заміна старих віконних блоків  на енергоефективні металопластикові) ,розташованої за адресою:м. Сєвєродонецьк, проспект Гвардійський, б. 9 </t>
  </si>
  <si>
    <t>Капітальний ремонт середньої загальноосвітньої школи І-ІІІ ступенів №11 міста Сєвєродонецька Луганської області (заміна старих віконних блоків  на енергоефективні металопластикові) ,розташованої за адресою:м. Сєвєродонецьк, проспект Гвардійський, б. 25</t>
  </si>
  <si>
    <t xml:space="preserve"> Герметичність  вікон як підвищення енергоефективності  середньої загальноосвітньої школи І-ІІІ ступенів № 8 міста Сєвєродонецька Луганської області, розташованої за адресою: м.Сєвєродонецьк, вул. Вілєсова, б. 10 </t>
  </si>
  <si>
    <t>Субвенції спеціального фонду</t>
  </si>
  <si>
    <t>Всього</t>
  </si>
  <si>
    <t>Автомобільний шляхопровід на вул. Об’їзна</t>
  </si>
  <si>
    <t>2016-2017</t>
  </si>
  <si>
    <t>Реконструкція проїжджої частини вул. Сметаніна у м.Сєвєродонецьку</t>
  </si>
  <si>
    <t>Реконструкція заплавного мосту №2 м.Сєвєродонецьк</t>
  </si>
  <si>
    <t>Транспортна інфраструктура</t>
  </si>
  <si>
    <t>Капітальний ремонт мереж внутрішнього освітлення КДЮСШ №1 за адресою: вул. Федоренка, 33,  м.Сєвєродонецьк  (корт)</t>
  </si>
  <si>
    <t>Капітальний ремонт мереж внутрішнього освітлення зала тенису КДЮСШ №1 за адресою: вул. Вілєсова, 4- а,  м.Сєвєродонецьк</t>
  </si>
  <si>
    <t>Капітальний ремонт мереж внутрішнього освітлення залу тенису КДЮСШ №1 за адресою: вул. Федоренка, 33- а,  м.Сєвєродонецьк  (корт)</t>
  </si>
  <si>
    <t>Будівництво відкритої, єдиної споруди, що представляє собою стадіон з комплексом спортивних майданчиків, розташованих  в кварталі 49а міста Сєвєродонецька</t>
  </si>
  <si>
    <t xml:space="preserve">Реконструкція мереж внутрішнього освітлення КДЮСШ №1 м. Сєвєродонецьк </t>
  </si>
  <si>
    <t xml:space="preserve">3 585,985 </t>
  </si>
  <si>
    <t>Капітальний ремонт Будинку Фізкультури КДЮСШ № 2 (системи водопостачання та теплопостачання, утеплення фасаду) за адресою: м.Сєвєродонецьк, вул. Сметаніна, б.5а</t>
  </si>
  <si>
    <t>Капітальний ремонт мереж внутрішнього освітлення СДЮСТШ ВВС «Садко», за адресою вул. Маяковського, 19-А»  м. Сєвєродонецьк</t>
  </si>
  <si>
    <t>Фізкультура та спорт</t>
  </si>
  <si>
    <t>«Економічне і соціальне відновлення Донбасу» ПРООН  6 проектів</t>
  </si>
  <si>
    <t>Влаштування ІТП в житлових будинках м.Сєвєродонецька</t>
  </si>
  <si>
    <t>Житловий фонд</t>
  </si>
  <si>
    <t>«Реконструкція зливневої каналізації по вул. Сметаніна в м. Сєвєродонецьк»</t>
  </si>
  <si>
    <t>Реконструкція системи вуличного освітлення смт. Борівське</t>
  </si>
  <si>
    <t>Реконструкція системи вуличного освітлення кв. Щедрищево</t>
  </si>
  <si>
    <t>Утеплення фасаду, та промислових об’єктів КП «СКС» з будівництвом систем індивідуального опалення приміщень.</t>
  </si>
  <si>
    <t>2017-2018</t>
  </si>
  <si>
    <t>Будівництво притулку для бездомних тварин у місті Сєвєродонецьку</t>
  </si>
  <si>
    <t>Капітальний ремонт каналізаційного колектора Д 500 мм по вул. Вілєсова- вул. Науки потужністю 433 п.м.</t>
  </si>
  <si>
    <t>Капітальний ремонт каналізаційного колектора Д 800 мм по вул. Курчатова потужністю ю 800 п.м.</t>
  </si>
  <si>
    <t>Реконструкція системи теплопостачання  мікрорайону МЖК «Мрія»</t>
  </si>
  <si>
    <t>Реконструкція зливневої каналізації по вул. Сметаніна в м.Сєвєродонецьк</t>
  </si>
  <si>
    <r>
      <t xml:space="preserve">«БЛАГОУСТРІЙ СКВЕРУ» </t>
    </r>
    <r>
      <rPr>
        <sz val="12"/>
        <color rgb="FF000000"/>
        <rFont val="Times New Roman"/>
        <family val="1"/>
        <charset val="204"/>
      </rPr>
      <t xml:space="preserve"> за адресою: </t>
    </r>
    <r>
      <rPr>
        <sz val="12"/>
        <rFont val="Times New Roman"/>
        <family val="1"/>
        <charset val="204"/>
      </rPr>
      <t>м.Сєвєродонецьк</t>
    </r>
    <r>
      <rPr>
        <sz val="12"/>
        <color rgb="FF000000"/>
        <rFont val="Times New Roman"/>
        <family val="1"/>
        <charset val="204"/>
      </rPr>
      <t>, пр. Космонавтів, район будинку № 25</t>
    </r>
  </si>
  <si>
    <t>«Будівництво мереж зовнішнього електропостачання території в районі озера Чисте, м. Сєвєродонецьк»</t>
  </si>
  <si>
    <t xml:space="preserve">«Реконструкція зовнішнього електропостачання селища Боброво з прокладанням кабельної лінії 6 кВ від ПС-35/6 «Борівська» (довжиною 10 км) і встановленням розвантажувальної комплектної трансформаторної підстанції КТПН-160» </t>
  </si>
  <si>
    <t>Житлово-комунальне господарство</t>
  </si>
  <si>
    <t>Реконструкція дошкільного навчального закладу (ясла-садок) комбінованого типу №45 "Джерельце", розташованого за адресою: м. Сєвєродонецьк, сел.Борівське, вул.Колгоспна, 30</t>
  </si>
  <si>
    <t>Реконструкція нежитлового приміщення  за адресою м.Сєвєродонецьк, вул. Федоренко 41, під «Центр соціальної реабілітації дітей – інвалідів» Сєвєродонецької міської ради</t>
  </si>
  <si>
    <t>Реконструкція вивільнених приміщень  середньої загальноосвітньої школи № 13  під відкриття комунального дошкільного навчального закладу (дитячий садок «Сонечко») за адресою: м.Сєвєродонецьк, вул. Маяковського, б.19</t>
  </si>
  <si>
    <t xml:space="preserve">Капітальний ремонт СЗОШ № 5 (термомодернізація) за адресою: м.Сєвєродонецьк, пр., Хіміків, б.18 </t>
  </si>
  <si>
    <t>Реконструкція коммунального дошкільного навчального закладу (ясла-садок) комбінованого типу №24 "Сніжинка" за адресою: м.Сєвєродонецьк, вул. Енергетиків</t>
  </si>
  <si>
    <t xml:space="preserve">Капітальний ремонт  системи освітлення НВК «Спеціалізована школа-колегіум «Національного університету «Києво-Могилянська академія» м. Сєвєродонецька </t>
  </si>
  <si>
    <t>2015-2017</t>
  </si>
  <si>
    <t>Капітальний ремонт дитячого навчального закладу № 43</t>
  </si>
  <si>
    <t>Капітальний ремонт системи опалення середньої загальноосвітньої школи № 15 І-ІІІ ступенів м. Сєвєродонецька Луганської області, розташованої за адресою: вул. Федоренка, б. 39</t>
  </si>
  <si>
    <t>Капітальний ремонт середньої загальноосвітньої школи № 15 І-ІІІ ступенів м. Сєвєродонецька Луганської області, розташованої за адресою: вул. Федоренка, б. 39 (заміна віконних та дверних блоків)</t>
  </si>
  <si>
    <t>Капітальний ремонт та утеплення покриття підлоги поверхів будівлі середньої загальноосвітньої школи І-ІІІ ступенів № 6 м. Сєвєродонецька Луганської області, розташованої за адресою: вул. Маяковського, б. 9</t>
  </si>
  <si>
    <t>Капітальний ремонт середньої загальноосвітньої школи І-ІІІ ступенів № 6 м. Сєвєродонецька Луганської області, розташованої за адресою: вул. Маяковського, б. 9 (заміна віконних та дверних блоків)</t>
  </si>
  <si>
    <t>Капітальний ремонт системи опалення середньої загальноосвітньої школи І-ІІІ ступенів № 6 м. Сєвєродонецька Луганської області, розташованої за адресою: вул. Маяковського, б. 9</t>
  </si>
  <si>
    <t>Освіта</t>
  </si>
  <si>
    <t xml:space="preserve">Проектування модульної міні котельні (газ/пілети) для здійснення опалення будівель КУ СМБЛ та КУ СЦПМСД (амбулаторії №5, №6) УОЗ Сєвєродонецької міської ради  за адресою:  м.Сєвєродонецьк, вул.Сметаніна, 5.       </t>
  </si>
  <si>
    <t xml:space="preserve">Проектування модульної міні котельні (газ/пілети) для здійснення опалення будівлі КУ СЦПМСД (амбулаторії №1, №2) УОЗ Сєвєродонецької міської ради за адресою:   м.Сєвєродонецьк, вул.Курчатова, 36.            </t>
  </si>
  <si>
    <t>Проектування модульної міні котельні (газ/пілети) для здійснення опалення будівлі  КУ СЦПМСД (амбулаторії №3, №4) УОЗ Сєвєродонецької міської ради за адресою:   м.Сєвєродонецьк, вул.Федоренко</t>
  </si>
  <si>
    <t>Охорона здоров'я</t>
  </si>
  <si>
    <t>інші кошти</t>
  </si>
  <si>
    <t>місцевих бюджетів</t>
  </si>
  <si>
    <t>обласного бюджету</t>
  </si>
  <si>
    <t>держ-бюджету</t>
  </si>
  <si>
    <t>у т.ч. за рахунок</t>
  </si>
  <si>
    <t>Пропозиції щодо фінансування на 2017 рік, тис. грн</t>
  </si>
  <si>
    <t>Загальна кошторисна вартість, 
тис. грн</t>
  </si>
  <si>
    <t>Рік початку та завершення проекту (об'єкта)</t>
  </si>
  <si>
    <t>Перелік проектів (об’єктів)</t>
  </si>
  <si>
    <t>які передбачається реалізувати у 2017 році</t>
  </si>
  <si>
    <t>за пріоритетними напрямками соціально-економічного розвитку,</t>
  </si>
  <si>
    <t>Перелік інвестиційних проектів</t>
  </si>
  <si>
    <t>Додаток 4</t>
  </si>
</sst>
</file>

<file path=xl/styles.xml><?xml version="1.0" encoding="utf-8"?>
<styleSheet xmlns="http://schemas.openxmlformats.org/spreadsheetml/2006/main">
  <numFmts count="4">
    <numFmt numFmtId="164" formatCode="#,##0.000_ ;[Red]\-#,##0.000\ "/>
    <numFmt numFmtId="165" formatCode="#,##0.000"/>
    <numFmt numFmtId="166" formatCode="0.000"/>
    <numFmt numFmtId="167" formatCode="#,##0.000_р_."/>
  </numFmts>
  <fonts count="1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75"/>
  <sheetViews>
    <sheetView tabSelected="1" view="pageBreakPreview" zoomScale="75" zoomScaleSheetLayoutView="75" workbookViewId="0">
      <selection activeCell="A4" sqref="A4:H4"/>
    </sheetView>
  </sheetViews>
  <sheetFormatPr defaultRowHeight="15.75"/>
  <cols>
    <col min="1" max="1" width="40.28515625" style="1" customWidth="1"/>
    <col min="2" max="2" width="15.7109375" style="1" customWidth="1"/>
    <col min="3" max="3" width="15.85546875" style="1" customWidth="1"/>
    <col min="4" max="4" width="15.140625" style="1" customWidth="1"/>
    <col min="5" max="6" width="15.42578125" style="1" customWidth="1"/>
    <col min="7" max="7" width="14.85546875" style="1" customWidth="1"/>
    <col min="8" max="8" width="16.28515625" style="1" customWidth="1"/>
    <col min="9" max="9" width="9.140625" style="1"/>
    <col min="10" max="10" width="12.140625" style="1" bestFit="1" customWidth="1"/>
    <col min="11" max="11" width="13.28515625" style="1" bestFit="1" customWidth="1"/>
    <col min="12" max="16384" width="9.140625" style="1"/>
  </cols>
  <sheetData>
    <row r="1" spans="1:72" ht="18.75">
      <c r="H1" s="35" t="s">
        <v>82</v>
      </c>
    </row>
    <row r="3" spans="1:72" ht="15.75" customHeight="1">
      <c r="A3" s="33" t="s">
        <v>81</v>
      </c>
      <c r="B3" s="33"/>
      <c r="C3" s="33"/>
      <c r="D3" s="33"/>
      <c r="E3" s="33"/>
      <c r="F3" s="33"/>
      <c r="G3" s="33"/>
      <c r="H3" s="33"/>
    </row>
    <row r="4" spans="1:72">
      <c r="A4" s="33" t="s">
        <v>80</v>
      </c>
      <c r="B4" s="33"/>
      <c r="C4" s="33"/>
      <c r="D4" s="33"/>
      <c r="E4" s="33"/>
      <c r="F4" s="33"/>
      <c r="G4" s="33"/>
      <c r="H4" s="33"/>
    </row>
    <row r="5" spans="1:72" ht="15.75" customHeight="1">
      <c r="A5" s="33" t="s">
        <v>79</v>
      </c>
      <c r="B5" s="33"/>
      <c r="C5" s="33"/>
      <c r="D5" s="33"/>
      <c r="E5" s="33"/>
      <c r="F5" s="33"/>
      <c r="G5" s="33"/>
      <c r="H5" s="33"/>
    </row>
    <row r="7" spans="1:72" ht="15.75" customHeight="1">
      <c r="A7" s="34" t="s">
        <v>78</v>
      </c>
      <c r="B7" s="34" t="s">
        <v>77</v>
      </c>
      <c r="C7" s="34" t="s">
        <v>76</v>
      </c>
      <c r="D7" s="34" t="s">
        <v>75</v>
      </c>
      <c r="E7" s="34"/>
      <c r="F7" s="34"/>
      <c r="G7" s="34"/>
      <c r="H7" s="34"/>
    </row>
    <row r="8" spans="1:72" ht="18.75">
      <c r="A8" s="34"/>
      <c r="B8" s="34"/>
      <c r="C8" s="34"/>
      <c r="D8" s="34" t="s">
        <v>20</v>
      </c>
      <c r="E8" s="34" t="s">
        <v>74</v>
      </c>
      <c r="F8" s="34"/>
      <c r="G8" s="34"/>
      <c r="H8" s="34"/>
    </row>
    <row r="9" spans="1:72" ht="66" customHeight="1">
      <c r="A9" s="34"/>
      <c r="B9" s="34"/>
      <c r="C9" s="34"/>
      <c r="D9" s="34"/>
      <c r="E9" s="9" t="s">
        <v>73</v>
      </c>
      <c r="F9" s="9" t="s">
        <v>72</v>
      </c>
      <c r="G9" s="9" t="s">
        <v>71</v>
      </c>
      <c r="H9" s="9" t="s">
        <v>70</v>
      </c>
    </row>
    <row r="10" spans="1:72" s="24" customFormat="1" ht="30" customHeight="1">
      <c r="A10" s="29" t="s">
        <v>69</v>
      </c>
      <c r="B10" s="28"/>
      <c r="C10" s="27"/>
      <c r="D10" s="27"/>
      <c r="E10" s="27"/>
      <c r="F10" s="27"/>
      <c r="G10" s="26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s="24" customFormat="1" ht="93.75" customHeight="1">
      <c r="A11" s="4" t="s">
        <v>68</v>
      </c>
      <c r="B11" s="8">
        <v>2017</v>
      </c>
      <c r="C11" s="13">
        <v>100</v>
      </c>
      <c r="D11" s="13">
        <v>100</v>
      </c>
      <c r="E11" s="13" t="s">
        <v>0</v>
      </c>
      <c r="F11" s="13" t="s">
        <v>0</v>
      </c>
      <c r="G11" s="13">
        <v>100</v>
      </c>
      <c r="H11" s="13" t="s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s="24" customFormat="1" ht="96" customHeight="1">
      <c r="A12" s="4" t="s">
        <v>67</v>
      </c>
      <c r="B12" s="8">
        <v>2017</v>
      </c>
      <c r="C12" s="13">
        <v>100</v>
      </c>
      <c r="D12" s="13">
        <v>100</v>
      </c>
      <c r="E12" s="13" t="s">
        <v>0</v>
      </c>
      <c r="F12" s="13" t="s">
        <v>0</v>
      </c>
      <c r="G12" s="13">
        <v>100</v>
      </c>
      <c r="H12" s="13" t="s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s="24" customFormat="1" ht="112.5" customHeight="1">
      <c r="A13" s="4" t="s">
        <v>66</v>
      </c>
      <c r="B13" s="8">
        <v>2017</v>
      </c>
      <c r="C13" s="13">
        <v>120</v>
      </c>
      <c r="D13" s="13">
        <v>120</v>
      </c>
      <c r="E13" s="13" t="s">
        <v>0</v>
      </c>
      <c r="F13" s="13" t="s">
        <v>0</v>
      </c>
      <c r="G13" s="13">
        <v>120</v>
      </c>
      <c r="H13" s="13" t="s"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 spans="1:72" ht="19.5">
      <c r="A14" s="16" t="s">
        <v>65</v>
      </c>
      <c r="B14" s="2"/>
      <c r="C14" s="14"/>
      <c r="D14" s="14"/>
      <c r="E14" s="14"/>
      <c r="F14" s="14"/>
      <c r="G14" s="14"/>
      <c r="H14" s="14"/>
    </row>
    <row r="15" spans="1:72" ht="78.75">
      <c r="A15" s="5" t="s">
        <v>64</v>
      </c>
      <c r="B15" s="2">
        <v>2017</v>
      </c>
      <c r="C15" s="15">
        <v>857.59</v>
      </c>
      <c r="D15" s="15">
        <v>857.59</v>
      </c>
      <c r="E15" s="15">
        <v>771.83100000000002</v>
      </c>
      <c r="F15" s="14" t="s">
        <v>0</v>
      </c>
      <c r="G15" s="15">
        <v>85.759</v>
      </c>
      <c r="H15" s="14" t="s">
        <v>0</v>
      </c>
    </row>
    <row r="16" spans="1:72" ht="94.5">
      <c r="A16" s="5" t="s">
        <v>63</v>
      </c>
      <c r="B16" s="2">
        <v>2017</v>
      </c>
      <c r="C16" s="12">
        <v>999.86549000000002</v>
      </c>
      <c r="D16" s="12">
        <v>999.86549000000002</v>
      </c>
      <c r="E16" s="15">
        <v>899.87849000000006</v>
      </c>
      <c r="F16" s="14" t="s">
        <v>0</v>
      </c>
      <c r="G16" s="15">
        <v>99.986999999999995</v>
      </c>
      <c r="H16" s="14" t="s">
        <v>0</v>
      </c>
    </row>
    <row r="17" spans="1:8" ht="94.5">
      <c r="A17" s="5" t="s">
        <v>62</v>
      </c>
      <c r="B17" s="2">
        <v>2017</v>
      </c>
      <c r="C17" s="12">
        <v>965</v>
      </c>
      <c r="D17" s="12">
        <v>965</v>
      </c>
      <c r="E17" s="15">
        <v>868.5</v>
      </c>
      <c r="F17" s="14" t="s">
        <v>0</v>
      </c>
      <c r="G17" s="15">
        <v>96.5</v>
      </c>
      <c r="H17" s="14" t="s">
        <v>0</v>
      </c>
    </row>
    <row r="18" spans="1:8" ht="94.5">
      <c r="A18" s="5" t="s">
        <v>61</v>
      </c>
      <c r="B18" s="2">
        <v>2017</v>
      </c>
      <c r="C18" s="15">
        <v>999.98698999999999</v>
      </c>
      <c r="D18" s="15">
        <v>999.98698999999999</v>
      </c>
      <c r="E18" s="15">
        <v>899.98800000000006</v>
      </c>
      <c r="F18" s="14" t="s">
        <v>0</v>
      </c>
      <c r="G18" s="15">
        <v>99.998999999999995</v>
      </c>
      <c r="H18" s="14" t="s">
        <v>0</v>
      </c>
    </row>
    <row r="19" spans="1:8" ht="78.75">
      <c r="A19" s="5" t="s">
        <v>60</v>
      </c>
      <c r="B19" s="2">
        <v>2017</v>
      </c>
      <c r="C19" s="15">
        <v>957.93200000000002</v>
      </c>
      <c r="D19" s="15">
        <v>957.93200000000002</v>
      </c>
      <c r="E19" s="15">
        <v>862.13900000000001</v>
      </c>
      <c r="F19" s="14" t="s">
        <v>0</v>
      </c>
      <c r="G19" s="15">
        <v>95.793000000000006</v>
      </c>
      <c r="H19" s="14" t="s">
        <v>0</v>
      </c>
    </row>
    <row r="20" spans="1:8" ht="31.5">
      <c r="A20" s="4" t="s">
        <v>59</v>
      </c>
      <c r="B20" s="2" t="s">
        <v>58</v>
      </c>
      <c r="C20" s="12">
        <v>14127.017</v>
      </c>
      <c r="D20" s="12">
        <v>1100</v>
      </c>
      <c r="E20" s="12">
        <v>990</v>
      </c>
      <c r="F20" s="14" t="s">
        <v>0</v>
      </c>
      <c r="G20" s="15">
        <v>110</v>
      </c>
      <c r="H20" s="14" t="s">
        <v>0</v>
      </c>
    </row>
    <row r="21" spans="1:8" ht="78.75">
      <c r="A21" s="21" t="s">
        <v>57</v>
      </c>
      <c r="B21" s="2">
        <v>2017</v>
      </c>
      <c r="C21" s="17">
        <v>5269.8620000000001</v>
      </c>
      <c r="D21" s="17">
        <v>5269.8620000000001</v>
      </c>
      <c r="E21" s="15">
        <f>D21-G21</f>
        <v>4742.8757999999998</v>
      </c>
      <c r="F21" s="14" t="s">
        <v>0</v>
      </c>
      <c r="G21" s="15">
        <f>D21*0.1</f>
        <v>526.98620000000005</v>
      </c>
      <c r="H21" s="14" t="s">
        <v>0</v>
      </c>
    </row>
    <row r="22" spans="1:8" ht="78.75">
      <c r="A22" s="4" t="s">
        <v>56</v>
      </c>
      <c r="B22" s="2">
        <v>2017</v>
      </c>
      <c r="C22" s="17">
        <v>13400</v>
      </c>
      <c r="D22" s="17">
        <v>13400</v>
      </c>
      <c r="E22" s="17">
        <v>13400</v>
      </c>
      <c r="F22" s="14" t="s">
        <v>0</v>
      </c>
      <c r="G22" s="15" t="s">
        <v>0</v>
      </c>
      <c r="H22" s="14" t="s">
        <v>0</v>
      </c>
    </row>
    <row r="23" spans="1:8" ht="47.25">
      <c r="A23" s="4" t="s">
        <v>55</v>
      </c>
      <c r="B23" s="2">
        <v>2017</v>
      </c>
      <c r="C23" s="17">
        <v>15300</v>
      </c>
      <c r="D23" s="17">
        <v>15300</v>
      </c>
      <c r="E23" s="17">
        <v>15300</v>
      </c>
      <c r="F23" s="14" t="s">
        <v>0</v>
      </c>
      <c r="G23" s="15" t="s">
        <v>0</v>
      </c>
      <c r="H23" s="14" t="s">
        <v>0</v>
      </c>
    </row>
    <row r="24" spans="1:8" ht="122.25" customHeight="1">
      <c r="A24" s="4" t="s">
        <v>54</v>
      </c>
      <c r="B24" s="2">
        <v>2017</v>
      </c>
      <c r="C24" s="17">
        <v>12400</v>
      </c>
      <c r="D24" s="17">
        <v>12400</v>
      </c>
      <c r="E24" s="17">
        <v>12400</v>
      </c>
      <c r="F24" s="14" t="s">
        <v>0</v>
      </c>
      <c r="G24" s="15" t="s">
        <v>0</v>
      </c>
      <c r="H24" s="14" t="s">
        <v>0</v>
      </c>
    </row>
    <row r="25" spans="1:8" ht="94.5">
      <c r="A25" s="5" t="s">
        <v>53</v>
      </c>
      <c r="B25" s="2">
        <v>2017</v>
      </c>
      <c r="C25" s="17">
        <v>14000</v>
      </c>
      <c r="D25" s="17">
        <v>14000</v>
      </c>
      <c r="E25" s="17">
        <v>14000</v>
      </c>
      <c r="F25" s="14" t="s">
        <v>0</v>
      </c>
      <c r="G25" s="15" t="s">
        <v>0</v>
      </c>
      <c r="H25" s="14" t="s">
        <v>0</v>
      </c>
    </row>
    <row r="26" spans="1:8" ht="98.25" customHeight="1">
      <c r="A26" s="4" t="s">
        <v>52</v>
      </c>
      <c r="B26" s="2">
        <v>2017</v>
      </c>
      <c r="C26" s="17">
        <v>442.8</v>
      </c>
      <c r="D26" s="17">
        <v>442.8</v>
      </c>
      <c r="E26" s="15" t="s">
        <v>0</v>
      </c>
      <c r="F26" s="14" t="s">
        <v>0</v>
      </c>
      <c r="G26" s="15">
        <v>442.8</v>
      </c>
      <c r="H26" s="14" t="s">
        <v>0</v>
      </c>
    </row>
    <row r="27" spans="1:8" ht="39">
      <c r="A27" s="16" t="s">
        <v>51</v>
      </c>
      <c r="B27" s="2"/>
      <c r="C27" s="14"/>
      <c r="D27" s="14"/>
      <c r="E27" s="14"/>
      <c r="F27" s="14"/>
      <c r="G27" s="14"/>
      <c r="H27" s="14"/>
    </row>
    <row r="28" spans="1:8" ht="129" customHeight="1">
      <c r="A28" s="4" t="s">
        <v>50</v>
      </c>
      <c r="B28" s="2">
        <v>2017</v>
      </c>
      <c r="C28" s="15">
        <v>6622.8119999999999</v>
      </c>
      <c r="D28" s="15">
        <v>6622.8119999999999</v>
      </c>
      <c r="E28" s="15">
        <v>5960.5309999999999</v>
      </c>
      <c r="F28" s="14" t="s">
        <v>0</v>
      </c>
      <c r="G28" s="15">
        <v>662.28099999999995</v>
      </c>
      <c r="H28" s="14" t="s">
        <v>0</v>
      </c>
    </row>
    <row r="29" spans="1:8" ht="47.25">
      <c r="A29" s="4" t="s">
        <v>49</v>
      </c>
      <c r="B29" s="2">
        <v>2017</v>
      </c>
      <c r="C29" s="15">
        <v>1221.3820000000001</v>
      </c>
      <c r="D29" s="15">
        <v>1221.3820000000001</v>
      </c>
      <c r="E29" s="20">
        <v>1099.0119999999999</v>
      </c>
      <c r="F29" s="14" t="s">
        <v>0</v>
      </c>
      <c r="G29" s="15">
        <v>122.37</v>
      </c>
      <c r="H29" s="14" t="s">
        <v>0</v>
      </c>
    </row>
    <row r="30" spans="1:8" ht="47.25">
      <c r="A30" s="4" t="s">
        <v>48</v>
      </c>
      <c r="B30" s="2">
        <v>2017</v>
      </c>
      <c r="C30" s="12">
        <v>1331.3820000000001</v>
      </c>
      <c r="D30" s="12">
        <v>1331.3820000000001</v>
      </c>
      <c r="E30" s="15">
        <v>1198.2439999999999</v>
      </c>
      <c r="F30" s="14" t="s">
        <v>0</v>
      </c>
      <c r="G30" s="15">
        <v>66.569000000000003</v>
      </c>
      <c r="H30" s="15">
        <v>66.569000000000003</v>
      </c>
    </row>
    <row r="31" spans="1:8" ht="31.5">
      <c r="A31" s="4" t="s">
        <v>47</v>
      </c>
      <c r="B31" s="2" t="s">
        <v>22</v>
      </c>
      <c r="C31" s="12">
        <v>9794.0040000000008</v>
      </c>
      <c r="D31" s="12">
        <v>6000</v>
      </c>
      <c r="E31" s="15">
        <v>8814.6039999999994</v>
      </c>
      <c r="F31" s="14" t="s">
        <v>0</v>
      </c>
      <c r="G31" s="15">
        <v>979.4</v>
      </c>
      <c r="H31" s="14" t="s">
        <v>0</v>
      </c>
    </row>
    <row r="32" spans="1:8" ht="47.25">
      <c r="A32" s="21" t="s">
        <v>46</v>
      </c>
      <c r="B32" s="2">
        <v>2017</v>
      </c>
      <c r="C32" s="17">
        <v>71164.679999999993</v>
      </c>
      <c r="D32" s="17">
        <v>71164.679999999993</v>
      </c>
      <c r="E32" s="13">
        <f>D32-G32</f>
        <v>64048.211999999992</v>
      </c>
      <c r="F32" s="14" t="s">
        <v>0</v>
      </c>
      <c r="G32" s="13">
        <f>D32*0.1</f>
        <v>7116.4679999999998</v>
      </c>
      <c r="H32" s="14" t="s">
        <v>0</v>
      </c>
    </row>
    <row r="33" spans="1:8" ht="47.25">
      <c r="A33" s="4" t="s">
        <v>45</v>
      </c>
      <c r="B33" s="2">
        <v>2017</v>
      </c>
      <c r="C33" s="12">
        <v>9600</v>
      </c>
      <c r="D33" s="12">
        <v>9600</v>
      </c>
      <c r="E33" s="12">
        <v>9600</v>
      </c>
      <c r="F33" s="14" t="s">
        <v>0</v>
      </c>
      <c r="G33" s="15" t="s">
        <v>0</v>
      </c>
      <c r="H33" s="14" t="s">
        <v>0</v>
      </c>
    </row>
    <row r="34" spans="1:8" ht="47.25">
      <c r="A34" s="4" t="s">
        <v>44</v>
      </c>
      <c r="B34" s="2">
        <v>2017</v>
      </c>
      <c r="C34" s="12">
        <v>1920</v>
      </c>
      <c r="D34" s="12">
        <v>1920</v>
      </c>
      <c r="E34" s="12">
        <v>1920</v>
      </c>
      <c r="F34" s="14" t="s">
        <v>0</v>
      </c>
      <c r="G34" s="15" t="s">
        <v>0</v>
      </c>
      <c r="H34" s="14" t="s">
        <v>0</v>
      </c>
    </row>
    <row r="35" spans="1:8" ht="31.5">
      <c r="A35" s="4" t="s">
        <v>43</v>
      </c>
      <c r="B35" s="2" t="s">
        <v>42</v>
      </c>
      <c r="C35" s="23">
        <v>14309.446</v>
      </c>
      <c r="D35" s="23">
        <v>14309.446</v>
      </c>
      <c r="E35" s="12" t="s">
        <v>0</v>
      </c>
      <c r="F35" s="23">
        <v>14309.446</v>
      </c>
      <c r="G35" s="15" t="s">
        <v>0</v>
      </c>
      <c r="H35" s="14" t="s">
        <v>0</v>
      </c>
    </row>
    <row r="36" spans="1:8" ht="66.75" customHeight="1">
      <c r="A36" s="4" t="s">
        <v>41</v>
      </c>
      <c r="B36" s="2">
        <v>2017</v>
      </c>
      <c r="C36" s="12">
        <v>5100</v>
      </c>
      <c r="D36" s="12">
        <v>51000</v>
      </c>
      <c r="E36" s="12" t="s">
        <v>0</v>
      </c>
      <c r="F36" s="14" t="s">
        <v>0</v>
      </c>
      <c r="G36" s="15" t="s">
        <v>0</v>
      </c>
      <c r="H36" s="12">
        <v>51000</v>
      </c>
    </row>
    <row r="37" spans="1:8" ht="31.5">
      <c r="A37" s="21" t="s">
        <v>40</v>
      </c>
      <c r="B37" s="2">
        <v>2017</v>
      </c>
      <c r="C37" s="22">
        <v>7605</v>
      </c>
      <c r="D37" s="22">
        <v>7605</v>
      </c>
      <c r="E37" s="12">
        <f>D37-G37</f>
        <v>6844.5</v>
      </c>
      <c r="F37" s="14" t="s">
        <v>0</v>
      </c>
      <c r="G37" s="15">
        <f>D37*0.1</f>
        <v>760.5</v>
      </c>
      <c r="H37" s="14" t="s">
        <v>0</v>
      </c>
    </row>
    <row r="38" spans="1:8" ht="31.5">
      <c r="A38" s="21" t="s">
        <v>39</v>
      </c>
      <c r="B38" s="2">
        <v>2017</v>
      </c>
      <c r="C38" s="12">
        <v>3513</v>
      </c>
      <c r="D38" s="12">
        <v>3513</v>
      </c>
      <c r="E38" s="12">
        <f>D38-G38</f>
        <v>3161.7</v>
      </c>
      <c r="F38" s="14" t="s">
        <v>0</v>
      </c>
      <c r="G38" s="15">
        <f>D38*0.1</f>
        <v>351.3</v>
      </c>
      <c r="H38" s="14" t="s">
        <v>0</v>
      </c>
    </row>
    <row r="39" spans="1:8" ht="31.5">
      <c r="A39" s="4" t="s">
        <v>38</v>
      </c>
      <c r="B39" s="2">
        <v>2017</v>
      </c>
      <c r="C39" s="12">
        <v>9794.0040000000008</v>
      </c>
      <c r="D39" s="12">
        <v>9794.0040000000008</v>
      </c>
      <c r="E39" s="15">
        <v>8814.6039999999994</v>
      </c>
      <c r="F39" s="14" t="s">
        <v>0</v>
      </c>
      <c r="G39" s="15">
        <f>D39*0.1</f>
        <v>979.4004000000001</v>
      </c>
      <c r="H39" s="14" t="s">
        <v>0</v>
      </c>
    </row>
    <row r="40" spans="1:8" ht="19.5">
      <c r="A40" s="16" t="s">
        <v>37</v>
      </c>
      <c r="B40" s="2"/>
      <c r="C40" s="14"/>
      <c r="D40" s="14"/>
      <c r="E40" s="14"/>
      <c r="F40" s="14"/>
      <c r="G40" s="14"/>
      <c r="H40" s="14"/>
    </row>
    <row r="41" spans="1:8" ht="31.5">
      <c r="A41" s="21" t="s">
        <v>36</v>
      </c>
      <c r="B41" s="2">
        <v>2017</v>
      </c>
      <c r="C41" s="19">
        <v>150000</v>
      </c>
      <c r="D41" s="19">
        <v>150000</v>
      </c>
      <c r="E41" s="19">
        <f>D41*0.05</f>
        <v>7500</v>
      </c>
      <c r="F41" s="19" t="s">
        <v>0</v>
      </c>
      <c r="G41" s="19">
        <f>D41*0.05</f>
        <v>7500</v>
      </c>
      <c r="H41" s="19">
        <f>D41-E41-G41</f>
        <v>135000</v>
      </c>
    </row>
    <row r="42" spans="1:8" ht="31.5">
      <c r="A42" s="4" t="s">
        <v>35</v>
      </c>
      <c r="B42" s="2">
        <v>2017</v>
      </c>
      <c r="C42" s="13">
        <v>2347.8000000000002</v>
      </c>
      <c r="D42" s="13">
        <v>2347.8000000000002</v>
      </c>
      <c r="E42" s="14" t="s">
        <v>0</v>
      </c>
      <c r="F42" s="14" t="s">
        <v>0</v>
      </c>
      <c r="G42" s="13">
        <v>1056.5</v>
      </c>
      <c r="H42" s="20">
        <v>1291.3</v>
      </c>
    </row>
    <row r="43" spans="1:8" ht="25.5" customHeight="1">
      <c r="A43" s="16" t="s">
        <v>34</v>
      </c>
      <c r="B43" s="8"/>
      <c r="C43" s="14"/>
      <c r="D43" s="14"/>
      <c r="E43" s="14"/>
      <c r="F43" s="14"/>
      <c r="G43" s="14"/>
      <c r="H43" s="14"/>
    </row>
    <row r="44" spans="1:8" ht="70.5" customHeight="1">
      <c r="A44" s="4" t="s">
        <v>33</v>
      </c>
      <c r="B44" s="8">
        <v>2017</v>
      </c>
      <c r="C44" s="15">
        <v>571.40700000000004</v>
      </c>
      <c r="D44" s="15">
        <v>571.40700000000004</v>
      </c>
      <c r="E44" s="12">
        <v>514.26599999999996</v>
      </c>
      <c r="F44" s="14" t="s">
        <v>0</v>
      </c>
      <c r="G44" s="12">
        <v>57.140999999999998</v>
      </c>
      <c r="H44" s="14" t="s">
        <v>0</v>
      </c>
    </row>
    <row r="45" spans="1:8" ht="82.5" customHeight="1">
      <c r="A45" s="4" t="s">
        <v>32</v>
      </c>
      <c r="B45" s="8">
        <v>2017</v>
      </c>
      <c r="C45" s="15" t="s">
        <v>31</v>
      </c>
      <c r="D45" s="15" t="s">
        <v>31</v>
      </c>
      <c r="E45" s="15" t="s">
        <v>31</v>
      </c>
      <c r="F45" s="14" t="s">
        <v>0</v>
      </c>
      <c r="G45" s="14" t="s">
        <v>0</v>
      </c>
      <c r="H45" s="14" t="s">
        <v>0</v>
      </c>
    </row>
    <row r="46" spans="1:8" ht="57" customHeight="1">
      <c r="A46" s="4" t="s">
        <v>30</v>
      </c>
      <c r="B46" s="2">
        <v>2017</v>
      </c>
      <c r="C46" s="12">
        <v>3201.163</v>
      </c>
      <c r="D46" s="12">
        <v>3201.163</v>
      </c>
      <c r="E46" s="12">
        <v>3105.1280000000002</v>
      </c>
      <c r="F46" s="19" t="s">
        <v>0</v>
      </c>
      <c r="G46" s="15">
        <v>96.034999999999997</v>
      </c>
      <c r="H46" s="19" t="s">
        <v>0</v>
      </c>
    </row>
    <row r="47" spans="1:8" ht="85.5" customHeight="1">
      <c r="A47" s="4" t="s">
        <v>29</v>
      </c>
      <c r="B47" s="8">
        <v>2017</v>
      </c>
      <c r="C47" s="15">
        <v>17000</v>
      </c>
      <c r="D47" s="15">
        <v>17000</v>
      </c>
      <c r="E47" s="12">
        <f>D47-G47</f>
        <v>15300</v>
      </c>
      <c r="F47" s="14" t="s">
        <v>0</v>
      </c>
      <c r="G47" s="12">
        <f>D47*0.1</f>
        <v>1700</v>
      </c>
      <c r="H47" s="14" t="s">
        <v>0</v>
      </c>
    </row>
    <row r="48" spans="1:8" ht="88.5" customHeight="1">
      <c r="A48" s="18" t="s">
        <v>28</v>
      </c>
      <c r="B48" s="8">
        <v>2017</v>
      </c>
      <c r="C48" s="13">
        <v>562.63</v>
      </c>
      <c r="D48" s="13">
        <v>562.63</v>
      </c>
      <c r="E48" s="13">
        <f>D48-G48</f>
        <v>506.36699999999996</v>
      </c>
      <c r="F48" s="14" t="s">
        <v>0</v>
      </c>
      <c r="G48" s="13">
        <f>D48*0.1</f>
        <v>56.263000000000005</v>
      </c>
      <c r="H48" s="14" t="s">
        <v>0</v>
      </c>
    </row>
    <row r="49" spans="1:11" ht="88.5" customHeight="1">
      <c r="A49" s="18" t="s">
        <v>27</v>
      </c>
      <c r="B49" s="8">
        <v>2017</v>
      </c>
      <c r="C49" s="17">
        <v>962.20986000000005</v>
      </c>
      <c r="D49" s="17">
        <v>962.20986000000005</v>
      </c>
      <c r="E49" s="13">
        <f>D49-G49</f>
        <v>865.98887400000001</v>
      </c>
      <c r="F49" s="14" t="s">
        <v>0</v>
      </c>
      <c r="G49" s="13">
        <f>D49*0.1</f>
        <v>96.220986000000011</v>
      </c>
      <c r="H49" s="14" t="s">
        <v>0</v>
      </c>
    </row>
    <row r="50" spans="1:11" ht="88.5" customHeight="1">
      <c r="A50" s="18" t="s">
        <v>26</v>
      </c>
      <c r="B50" s="8">
        <v>2017</v>
      </c>
      <c r="C50" s="17">
        <v>896.54297999999994</v>
      </c>
      <c r="D50" s="17">
        <v>896.54297999999994</v>
      </c>
      <c r="E50" s="13">
        <f>D50-G50</f>
        <v>806.8886819999999</v>
      </c>
      <c r="F50" s="14" t="s">
        <v>0</v>
      </c>
      <c r="G50" s="13">
        <f>D50*0.1</f>
        <v>89.654297999999997</v>
      </c>
      <c r="H50" s="14" t="s">
        <v>0</v>
      </c>
    </row>
    <row r="51" spans="1:11" ht="39">
      <c r="A51" s="16" t="s">
        <v>25</v>
      </c>
      <c r="B51" s="8"/>
      <c r="C51" s="14"/>
      <c r="D51" s="14"/>
      <c r="E51" s="14"/>
      <c r="F51" s="14"/>
      <c r="G51" s="13"/>
      <c r="H51" s="13"/>
    </row>
    <row r="52" spans="1:11" ht="31.5">
      <c r="A52" s="4" t="s">
        <v>24</v>
      </c>
      <c r="B52" s="8" t="s">
        <v>22</v>
      </c>
      <c r="C52" s="12">
        <v>11342.907999999999</v>
      </c>
      <c r="D52" s="12">
        <v>5500</v>
      </c>
      <c r="E52" s="15">
        <v>4950</v>
      </c>
      <c r="F52" s="14" t="s">
        <v>0</v>
      </c>
      <c r="G52" s="12">
        <v>550</v>
      </c>
      <c r="H52" s="13" t="s">
        <v>0</v>
      </c>
    </row>
    <row r="53" spans="1:11" ht="31.5">
      <c r="A53" s="4" t="s">
        <v>23</v>
      </c>
      <c r="B53" s="8" t="s">
        <v>22</v>
      </c>
      <c r="C53" s="12">
        <v>1180</v>
      </c>
      <c r="D53" s="12">
        <v>800</v>
      </c>
      <c r="E53" s="13">
        <v>720</v>
      </c>
      <c r="F53" s="13" t="s">
        <v>0</v>
      </c>
      <c r="G53" s="13">
        <v>80</v>
      </c>
      <c r="H53" s="13" t="s">
        <v>0</v>
      </c>
    </row>
    <row r="54" spans="1:11" ht="31.5">
      <c r="A54" s="4" t="s">
        <v>21</v>
      </c>
      <c r="B54" s="8">
        <v>2017</v>
      </c>
      <c r="C54" s="12">
        <v>8000</v>
      </c>
      <c r="D54" s="12">
        <v>8000</v>
      </c>
      <c r="E54" s="13" t="s">
        <v>0</v>
      </c>
      <c r="F54" s="13" t="s">
        <v>0</v>
      </c>
      <c r="G54" s="13" t="s">
        <v>0</v>
      </c>
      <c r="H54" s="12">
        <v>8000</v>
      </c>
    </row>
    <row r="55" spans="1:11" ht="24" customHeight="1">
      <c r="A55" s="9" t="s">
        <v>20</v>
      </c>
      <c r="B55" s="11"/>
      <c r="C55" s="10">
        <f t="shared" ref="C55:H55" si="0">SUM(C10:C54)</f>
        <v>418080.42432000005</v>
      </c>
      <c r="D55" s="10">
        <f t="shared" si="0"/>
        <v>440936.49532000005</v>
      </c>
      <c r="E55" s="10">
        <f t="shared" si="0"/>
        <v>210865.25784599999</v>
      </c>
      <c r="F55" s="10">
        <f t="shared" si="0"/>
        <v>14309.446</v>
      </c>
      <c r="G55" s="10">
        <f t="shared" si="0"/>
        <v>24197.926884</v>
      </c>
      <c r="H55" s="10">
        <f t="shared" si="0"/>
        <v>195357.86900000001</v>
      </c>
    </row>
    <row r="56" spans="1:11" ht="19.899999999999999" customHeight="1">
      <c r="A56" s="9" t="s">
        <v>19</v>
      </c>
      <c r="B56" s="8"/>
      <c r="C56" s="7">
        <f t="shared" ref="C56:H56" si="1">SUM(C57:C74)</f>
        <v>24604.781999999999</v>
      </c>
      <c r="D56" s="7">
        <f t="shared" si="1"/>
        <v>24604.781999999999</v>
      </c>
      <c r="E56" s="7">
        <f t="shared" si="1"/>
        <v>23866.63854</v>
      </c>
      <c r="F56" s="7">
        <f t="shared" si="1"/>
        <v>0</v>
      </c>
      <c r="G56" s="7">
        <f t="shared" si="1"/>
        <v>738.14346</v>
      </c>
      <c r="H56" s="7">
        <f t="shared" si="1"/>
        <v>0</v>
      </c>
      <c r="K56" s="6"/>
    </row>
    <row r="57" spans="1:11" ht="94.5">
      <c r="A57" s="5" t="s">
        <v>18</v>
      </c>
      <c r="B57" s="2">
        <v>2017</v>
      </c>
      <c r="C57" s="2">
        <v>3196</v>
      </c>
      <c r="D57" s="2">
        <v>3196</v>
      </c>
      <c r="E57" s="2">
        <f t="shared" ref="E57:E73" si="2">D57-G57</f>
        <v>3100.12</v>
      </c>
      <c r="F57" s="2" t="s">
        <v>0</v>
      </c>
      <c r="G57" s="2">
        <f t="shared" ref="G57:G73" si="3">D57*0.03</f>
        <v>95.88</v>
      </c>
      <c r="H57" s="2" t="s">
        <v>0</v>
      </c>
    </row>
    <row r="58" spans="1:11" ht="126">
      <c r="A58" s="5" t="s">
        <v>17</v>
      </c>
      <c r="B58" s="2">
        <v>2017</v>
      </c>
      <c r="C58" s="2">
        <v>870</v>
      </c>
      <c r="D58" s="2">
        <v>870</v>
      </c>
      <c r="E58" s="2">
        <f t="shared" si="2"/>
        <v>843.9</v>
      </c>
      <c r="F58" s="2" t="s">
        <v>0</v>
      </c>
      <c r="G58" s="2">
        <f t="shared" si="3"/>
        <v>26.099999999999998</v>
      </c>
      <c r="H58" s="2" t="s">
        <v>0</v>
      </c>
    </row>
    <row r="59" spans="1:11" ht="126">
      <c r="A59" s="5" t="s">
        <v>16</v>
      </c>
      <c r="B59" s="2">
        <v>2017</v>
      </c>
      <c r="C59" s="2">
        <v>1143</v>
      </c>
      <c r="D59" s="2">
        <v>1143</v>
      </c>
      <c r="E59" s="2">
        <f t="shared" si="2"/>
        <v>1108.71</v>
      </c>
      <c r="F59" s="2" t="s">
        <v>0</v>
      </c>
      <c r="G59" s="2">
        <f t="shared" si="3"/>
        <v>34.29</v>
      </c>
      <c r="H59" s="2" t="s">
        <v>0</v>
      </c>
    </row>
    <row r="60" spans="1:11" ht="110.25">
      <c r="A60" s="5" t="s">
        <v>15</v>
      </c>
      <c r="B60" s="2">
        <v>2017</v>
      </c>
      <c r="C60" s="2">
        <v>1368</v>
      </c>
      <c r="D60" s="2">
        <v>1368</v>
      </c>
      <c r="E60" s="2">
        <f t="shared" si="2"/>
        <v>1326.96</v>
      </c>
      <c r="F60" s="2" t="s">
        <v>0</v>
      </c>
      <c r="G60" s="2">
        <f t="shared" si="3"/>
        <v>41.04</v>
      </c>
      <c r="H60" s="2" t="s">
        <v>0</v>
      </c>
    </row>
    <row r="61" spans="1:11" ht="78.75">
      <c r="A61" s="5" t="s">
        <v>14</v>
      </c>
      <c r="B61" s="2">
        <v>2017</v>
      </c>
      <c r="C61" s="2">
        <v>450</v>
      </c>
      <c r="D61" s="2">
        <v>450</v>
      </c>
      <c r="E61" s="2">
        <f t="shared" si="2"/>
        <v>436.5</v>
      </c>
      <c r="F61" s="2" t="s">
        <v>0</v>
      </c>
      <c r="G61" s="2">
        <f t="shared" si="3"/>
        <v>13.5</v>
      </c>
      <c r="H61" s="2" t="s">
        <v>0</v>
      </c>
    </row>
    <row r="62" spans="1:11" ht="143.25" customHeight="1">
      <c r="A62" s="5" t="s">
        <v>13</v>
      </c>
      <c r="B62" s="2">
        <v>2017</v>
      </c>
      <c r="C62" s="2">
        <v>1440</v>
      </c>
      <c r="D62" s="2">
        <v>1440</v>
      </c>
      <c r="E62" s="2">
        <f t="shared" si="2"/>
        <v>1396.8</v>
      </c>
      <c r="F62" s="2" t="s">
        <v>0</v>
      </c>
      <c r="G62" s="2">
        <f t="shared" si="3"/>
        <v>43.199999999999996</v>
      </c>
      <c r="H62" s="2" t="s">
        <v>0</v>
      </c>
    </row>
    <row r="63" spans="1:11" ht="141.75">
      <c r="A63" s="4" t="s">
        <v>12</v>
      </c>
      <c r="B63" s="2">
        <v>2017</v>
      </c>
      <c r="C63" s="2">
        <v>900</v>
      </c>
      <c r="D63" s="2">
        <v>900</v>
      </c>
      <c r="E63" s="2">
        <f t="shared" si="2"/>
        <v>873</v>
      </c>
      <c r="F63" s="2" t="s">
        <v>0</v>
      </c>
      <c r="G63" s="2">
        <f t="shared" si="3"/>
        <v>27</v>
      </c>
      <c r="H63" s="2" t="s">
        <v>0</v>
      </c>
    </row>
    <row r="64" spans="1:11" ht="31.5">
      <c r="A64" s="5" t="s">
        <v>11</v>
      </c>
      <c r="B64" s="2">
        <v>2017</v>
      </c>
      <c r="C64" s="2">
        <v>237.78200000000001</v>
      </c>
      <c r="D64" s="2">
        <v>237.78200000000001</v>
      </c>
      <c r="E64" s="2">
        <f t="shared" si="2"/>
        <v>230.64854</v>
      </c>
      <c r="F64" s="2" t="s">
        <v>0</v>
      </c>
      <c r="G64" s="2">
        <f t="shared" si="3"/>
        <v>7.1334600000000004</v>
      </c>
      <c r="H64" s="2" t="s">
        <v>0</v>
      </c>
    </row>
    <row r="65" spans="1:8" ht="115.5" customHeight="1">
      <c r="A65" s="4" t="s">
        <v>10</v>
      </c>
      <c r="B65" s="2">
        <v>2017</v>
      </c>
      <c r="C65" s="3">
        <v>2000</v>
      </c>
      <c r="D65" s="3">
        <v>2000</v>
      </c>
      <c r="E65" s="2">
        <f t="shared" si="2"/>
        <v>1940</v>
      </c>
      <c r="F65" s="2" t="s">
        <v>0</v>
      </c>
      <c r="G65" s="2">
        <f t="shared" si="3"/>
        <v>60</v>
      </c>
      <c r="H65" s="2" t="s">
        <v>0</v>
      </c>
    </row>
    <row r="66" spans="1:8" ht="123" customHeight="1">
      <c r="A66" s="4" t="s">
        <v>9</v>
      </c>
      <c r="B66" s="2">
        <v>2017</v>
      </c>
      <c r="C66" s="3">
        <v>600</v>
      </c>
      <c r="D66" s="3">
        <v>600</v>
      </c>
      <c r="E66" s="2">
        <f t="shared" si="2"/>
        <v>582</v>
      </c>
      <c r="F66" s="2" t="s">
        <v>0</v>
      </c>
      <c r="G66" s="2">
        <f t="shared" si="3"/>
        <v>18</v>
      </c>
      <c r="H66" s="2" t="s">
        <v>0</v>
      </c>
    </row>
    <row r="67" spans="1:8" ht="110.25">
      <c r="A67" s="4" t="s">
        <v>8</v>
      </c>
      <c r="B67" s="2">
        <v>2017</v>
      </c>
      <c r="C67" s="3">
        <v>2000</v>
      </c>
      <c r="D67" s="3">
        <v>2000</v>
      </c>
      <c r="E67" s="2">
        <f t="shared" si="2"/>
        <v>1940</v>
      </c>
      <c r="F67" s="2" t="s">
        <v>0</v>
      </c>
      <c r="G67" s="2">
        <f t="shared" si="3"/>
        <v>60</v>
      </c>
      <c r="H67" s="2" t="s">
        <v>0</v>
      </c>
    </row>
    <row r="68" spans="1:8" ht="110.25">
      <c r="A68" s="4" t="s">
        <v>7</v>
      </c>
      <c r="B68" s="2">
        <v>2017</v>
      </c>
      <c r="C68" s="3">
        <v>2000</v>
      </c>
      <c r="D68" s="3">
        <v>2000</v>
      </c>
      <c r="E68" s="2">
        <f t="shared" si="2"/>
        <v>1940</v>
      </c>
      <c r="F68" s="2" t="s">
        <v>0</v>
      </c>
      <c r="G68" s="2">
        <f t="shared" si="3"/>
        <v>60</v>
      </c>
      <c r="H68" s="2" t="s">
        <v>0</v>
      </c>
    </row>
    <row r="69" spans="1:8" ht="110.25">
      <c r="A69" s="4" t="s">
        <v>6</v>
      </c>
      <c r="B69" s="2">
        <v>2017</v>
      </c>
      <c r="C69" s="3">
        <v>1000</v>
      </c>
      <c r="D69" s="3">
        <v>1000</v>
      </c>
      <c r="E69" s="2">
        <f t="shared" si="2"/>
        <v>970</v>
      </c>
      <c r="F69" s="2" t="s">
        <v>0</v>
      </c>
      <c r="G69" s="2">
        <f t="shared" si="3"/>
        <v>30</v>
      </c>
      <c r="H69" s="2" t="s">
        <v>0</v>
      </c>
    </row>
    <row r="70" spans="1:8" ht="122.25" customHeight="1">
      <c r="A70" s="4" t="s">
        <v>5</v>
      </c>
      <c r="B70" s="2">
        <v>2017</v>
      </c>
      <c r="C70" s="3">
        <v>1800</v>
      </c>
      <c r="D70" s="3">
        <v>1800</v>
      </c>
      <c r="E70" s="2">
        <f t="shared" si="2"/>
        <v>1746</v>
      </c>
      <c r="F70" s="2" t="s">
        <v>0</v>
      </c>
      <c r="G70" s="2">
        <f t="shared" si="3"/>
        <v>54</v>
      </c>
      <c r="H70" s="2" t="s">
        <v>0</v>
      </c>
    </row>
    <row r="71" spans="1:8" ht="117" customHeight="1">
      <c r="A71" s="4" t="s">
        <v>4</v>
      </c>
      <c r="B71" s="2">
        <v>2017</v>
      </c>
      <c r="C71" s="3">
        <v>2000</v>
      </c>
      <c r="D71" s="3">
        <v>2000</v>
      </c>
      <c r="E71" s="2">
        <f t="shared" si="2"/>
        <v>1940</v>
      </c>
      <c r="F71" s="2" t="s">
        <v>0</v>
      </c>
      <c r="G71" s="2">
        <f t="shared" si="3"/>
        <v>60</v>
      </c>
      <c r="H71" s="2" t="s">
        <v>0</v>
      </c>
    </row>
    <row r="72" spans="1:8" ht="119.25" customHeight="1">
      <c r="A72" s="4" t="s">
        <v>3</v>
      </c>
      <c r="B72" s="2">
        <v>2017</v>
      </c>
      <c r="C72" s="3">
        <v>800</v>
      </c>
      <c r="D72" s="3">
        <v>800</v>
      </c>
      <c r="E72" s="2">
        <f t="shared" si="2"/>
        <v>776</v>
      </c>
      <c r="F72" s="2" t="s">
        <v>0</v>
      </c>
      <c r="G72" s="2">
        <f t="shared" si="3"/>
        <v>24</v>
      </c>
      <c r="H72" s="2" t="s">
        <v>0</v>
      </c>
    </row>
    <row r="73" spans="1:8" ht="129" customHeight="1">
      <c r="A73" s="4" t="s">
        <v>2</v>
      </c>
      <c r="B73" s="2">
        <v>2017</v>
      </c>
      <c r="C73" s="3">
        <v>2000</v>
      </c>
      <c r="D73" s="3">
        <v>2000</v>
      </c>
      <c r="E73" s="2">
        <f t="shared" si="2"/>
        <v>1940</v>
      </c>
      <c r="F73" s="2" t="s">
        <v>0</v>
      </c>
      <c r="G73" s="2">
        <f t="shared" si="3"/>
        <v>60</v>
      </c>
      <c r="H73" s="2" t="s">
        <v>0</v>
      </c>
    </row>
    <row r="74" spans="1:8" ht="129" customHeight="1">
      <c r="A74" s="4" t="s">
        <v>1</v>
      </c>
      <c r="B74" s="2">
        <v>2017</v>
      </c>
      <c r="C74" s="3">
        <v>800</v>
      </c>
      <c r="D74" s="3">
        <v>800</v>
      </c>
      <c r="E74" s="2">
        <f t="shared" ref="E74" si="4">D74-G74</f>
        <v>776</v>
      </c>
      <c r="F74" s="2" t="s">
        <v>0</v>
      </c>
      <c r="G74" s="2">
        <f t="shared" ref="G74" si="5">D74*0.03</f>
        <v>24</v>
      </c>
      <c r="H74" s="2" t="s">
        <v>0</v>
      </c>
    </row>
    <row r="75" spans="1:8" ht="120" customHeight="1">
      <c r="A75" s="30"/>
      <c r="B75" s="31"/>
      <c r="C75" s="32"/>
      <c r="D75" s="32"/>
      <c r="E75" s="31"/>
      <c r="F75" s="31"/>
      <c r="G75" s="31"/>
      <c r="H75" s="31"/>
    </row>
  </sheetData>
  <mergeCells count="9">
    <mergeCell ref="A3:H3"/>
    <mergeCell ref="A4:H4"/>
    <mergeCell ref="A5:H5"/>
    <mergeCell ref="C7:C9"/>
    <mergeCell ref="A7:A9"/>
    <mergeCell ref="D7:H7"/>
    <mergeCell ref="D8:D9"/>
    <mergeCell ref="E8:H8"/>
    <mergeCell ref="B7:B9"/>
  </mergeCells>
  <printOptions horizontalCentered="1"/>
  <pageMargins left="0.39370078740157483" right="0.39370078740157483" top="0.78740157480314965" bottom="0.19685039370078741" header="0.55118110236220474" footer="0.19685039370078741"/>
  <pageSetup paperSize="9" scale="91" orientation="landscape" horizontalDpi="200" verticalDpi="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userTBK2</dc:creator>
  <cp:lastModifiedBy>userMix1604</cp:lastModifiedBy>
  <cp:lastPrinted>2016-10-17T17:04:39Z</cp:lastPrinted>
  <dcterms:created xsi:type="dcterms:W3CDTF">2016-10-17T17:01:29Z</dcterms:created>
  <dcterms:modified xsi:type="dcterms:W3CDTF">2016-12-02T12:32:04Z</dcterms:modified>
</cp:coreProperties>
</file>