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программа\"/>
    </mc:Choice>
  </mc:AlternateContent>
  <bookViews>
    <workbookView xWindow="0" yWindow="0" windowWidth="20490" windowHeight="766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95" i="1" l="1"/>
  <c r="N195" i="1"/>
  <c r="O164" i="1"/>
  <c r="O75" i="1"/>
  <c r="O74" i="1"/>
  <c r="O190" i="1"/>
  <c r="N190" i="1"/>
  <c r="O189" i="1"/>
  <c r="N189" i="1"/>
  <c r="O188" i="1"/>
  <c r="N188" i="1"/>
  <c r="O168" i="1"/>
  <c r="O42" i="1"/>
  <c r="O41" i="1"/>
  <c r="O67" i="1" l="1"/>
  <c r="O84" i="1" l="1"/>
  <c r="O177" i="1" l="1"/>
  <c r="O163" i="1"/>
  <c r="O156" i="1"/>
  <c r="O126" i="1"/>
  <c r="O124" i="1"/>
  <c r="O116" i="1"/>
  <c r="O112" i="1"/>
  <c r="O97" i="1"/>
  <c r="O93" i="1"/>
  <c r="O92" i="1"/>
  <c r="O91" i="1"/>
  <c r="O90" i="1"/>
  <c r="O88" i="1"/>
  <c r="O87" i="1"/>
  <c r="O85" i="1"/>
  <c r="O83" i="1"/>
  <c r="O82" i="1"/>
  <c r="O81" i="1"/>
  <c r="O80" i="1"/>
  <c r="O78" i="1"/>
  <c r="O64" i="1"/>
  <c r="O77" i="1"/>
  <c r="O73" i="1"/>
  <c r="O72" i="1"/>
  <c r="O71" i="1"/>
  <c r="O70" i="1"/>
  <c r="O68" i="1"/>
  <c r="O66" i="1"/>
  <c r="O65" i="1"/>
  <c r="O63" i="1"/>
  <c r="O62" i="1"/>
  <c r="O60" i="1"/>
  <c r="O59" i="1"/>
  <c r="O58" i="1"/>
  <c r="O57" i="1"/>
  <c r="O55" i="1"/>
  <c r="O54" i="1"/>
  <c r="O53" i="1"/>
  <c r="O52" i="1"/>
  <c r="O51" i="1"/>
  <c r="O50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7" i="1"/>
  <c r="O6" i="1"/>
</calcChain>
</file>

<file path=xl/sharedStrings.xml><?xml version="1.0" encoding="utf-8"?>
<sst xmlns="http://schemas.openxmlformats.org/spreadsheetml/2006/main" count="447" uniqueCount="221">
  <si>
    <t>6. НАПРЯМИ ДІЯЛЬНОСТІ, ЗАВДАННЯ ТА ЗАХОДИ ПРОГРАМИ (перелік об`єктів)</t>
  </si>
  <si>
    <t xml:space="preserve">Заходи </t>
  </si>
  <si>
    <t>Джерела фінансування</t>
  </si>
  <si>
    <t>Планові обсяги, всього, тис.грн.</t>
  </si>
  <si>
    <t>Очікувані результати</t>
  </si>
  <si>
    <t>№ з/р</t>
  </si>
  <si>
    <t xml:space="preserve">Найменування заходу </t>
  </si>
  <si>
    <t>Рейтинг</t>
  </si>
  <si>
    <t>Буд.</t>
  </si>
  <si>
    <t>Рек.</t>
  </si>
  <si>
    <t>К/р</t>
  </si>
  <si>
    <t>Проек-тування</t>
  </si>
  <si>
    <t>Інше</t>
  </si>
  <si>
    <t>Енерго- збер.</t>
  </si>
  <si>
    <t>Безп.дор. руху</t>
  </si>
  <si>
    <t>державний бюджет</t>
  </si>
  <si>
    <t>місцевий бюджет</t>
  </si>
  <si>
    <t>кошти ЄІБ</t>
  </si>
  <si>
    <t>Розробка проєкту землеустрою щодо відведення земельної ділянки по об'єкту "Будівництво споруди зі штучним льодом за адресою: м.Сєвєродонецьк, 73 мікрорайон</t>
  </si>
  <si>
    <t>Розмітка доріг</t>
  </si>
  <si>
    <t>Розмітка доріг по пр.Космонавтів в м.Сєвєродонецьк</t>
  </si>
  <si>
    <t xml:space="preserve"> +</t>
  </si>
  <si>
    <t xml:space="preserve"> + </t>
  </si>
  <si>
    <t>Утримання об'єктів міста в належному стані, забезпечення безпеки дорожнього руху</t>
  </si>
  <si>
    <t>Розмітка доріг по пр.Центральний в м.Сєвєродонецьк</t>
  </si>
  <si>
    <t>Розмітка доріг по пр.Хіміків в м.Сєвєродонецьк</t>
  </si>
  <si>
    <t>Розмітка доріг по вул.Курчатова в м.Сєвєродонецьк</t>
  </si>
  <si>
    <t>Розмітка доріг по вул.Донецька в м.Сєвєродонецьк</t>
  </si>
  <si>
    <t>Розмітка доріг по вул.Новікова в м.Сєвєродонецьк</t>
  </si>
  <si>
    <t>Розмітка доріг по вул.Федоренка в м.Сєвєродонецьк</t>
  </si>
  <si>
    <t>Розмітка доріг по вул.Автомобільна в м.Сєвєродонецьк</t>
  </si>
  <si>
    <t>Розмітка доріг по ш.Будівельників в м.Сєвєродонецьк</t>
  </si>
  <si>
    <t>+</t>
  </si>
  <si>
    <t>Розмітка доріг по вул.Енергетиків в м.Сєвєродонецьк</t>
  </si>
  <si>
    <t>Розмітка доріг по вул.Вілєсова в м.Сєвєродонецьк</t>
  </si>
  <si>
    <t>Розмітка доріг по вул.Об'їзна в м.Сєвєродонецьк</t>
  </si>
  <si>
    <t>Розмітка доріг по вул.Єгорова в м.Сєвєродонецьк</t>
  </si>
  <si>
    <t>Розмітка доріг по вул.Менделєєва в м.Сєвєродонецьк</t>
  </si>
  <si>
    <t>Розмітка доріг по вул.Гагаріна в м.Сєвєродонецьк</t>
  </si>
  <si>
    <t>Розмітка доріг по вул.Науки в м.Сєвєродонецьк</t>
  </si>
  <si>
    <t>Розмітка доріг по вул.Сметаніна в м.Сєвєродонецьк</t>
  </si>
  <si>
    <t>Розмітка доріг по вул.Лисичанська в м.Сєвєродонецьк</t>
  </si>
  <si>
    <t>Розмітка доріг по вул.Б.Ліщини в м.Сєвєродонецьк</t>
  </si>
  <si>
    <t>Розмітка доріг по пр. Гвардійський в м.Сєвєродонецьк</t>
  </si>
  <si>
    <t>Розмітка доріг по вул. Маяковського в м.Сєвєродонецьк</t>
  </si>
  <si>
    <t>Розмітка доріг по вул. Молодіжна в м.Сєвєродонецьк</t>
  </si>
  <si>
    <t>Розмітка доріг по вул. Юності в м.Сєвєродонецьк</t>
  </si>
  <si>
    <t>Розмітка доріг по вул. Партизанська в м.Сєвєродонецьк</t>
  </si>
  <si>
    <t>Розмітка доріг по вул. Першотравнева в м.Сєвєродонецьк</t>
  </si>
  <si>
    <t>Розмітка доріг по вул. Танкістів в м.Сєвєродонецьк</t>
  </si>
  <si>
    <t>Розмітка доріг по бульвару  Дружби Народів в м.Сєвєродонецьк</t>
  </si>
  <si>
    <t>Розмітка доріг по вул. Шевченка в м.Сєвєродонецьк</t>
  </si>
  <si>
    <t> +</t>
  </si>
  <si>
    <t>Розмітка доріг по вул. Агафонова в м.Сєвєродонецьк</t>
  </si>
  <si>
    <t>Розмітка доріг в смт. Сиротине м.Сєвєродонецька</t>
  </si>
  <si>
    <t>Розмітка доріг від вул. Об'їзна до перехрестя із коловим рухом</t>
  </si>
  <si>
    <t>Розмітка доріг (пішохідні переходи) в м.Сєвєродонецьк</t>
  </si>
  <si>
    <t>Розмітка доріг по вул.Півоварова в м.Сєвєродонецьк</t>
  </si>
  <si>
    <t>Розмітка доріг по вул.Промислова в м.Сєвєродонецьк</t>
  </si>
  <si>
    <t>Розмітка доріг смт. Борівське  м.Сєвєродонецька</t>
  </si>
  <si>
    <t>+ </t>
  </si>
  <si>
    <t>Внутріквартальні дороги</t>
  </si>
  <si>
    <t>Капітальний ремонт внутріквартальних доріг в кварталі № 19-б, міста Сєвєродонецька Луганської області</t>
  </si>
  <si>
    <t>Капітальний ремонт внутріквартальних доріг в кварталі № 28, міста Сєвєродонецька Луганської області</t>
  </si>
  <si>
    <t>Капітальний ремонт внутріквартальних доріг в кварталі № 27, міста Сєвєродонецька Луганської області</t>
  </si>
  <si>
    <t>Капітальний ремонт внутріквартальних доріг в кварталі № 30, міста Сєвєродонецька Луганської області</t>
  </si>
  <si>
    <t>Капітальний ремонт внутріквартальних доріг в 77 мікрорайоні</t>
  </si>
  <si>
    <t>Капітальний ремонт внутріквартальних доріг в кварталі № 52</t>
  </si>
  <si>
    <t>Капітальний ремонт внутріквартальних доріг в  кварталі №29а</t>
  </si>
  <si>
    <t>Капітальний ремонт внутріквартальних доріг в  кварталі №14</t>
  </si>
  <si>
    <t>Капітальний ремонт внутріквартальних доріг в 78 мікрорайоні</t>
  </si>
  <si>
    <t>Благоустрій кварталу № 72 з встановленням пам'ятного знаку "Жертвам Чорнобилю"</t>
  </si>
  <si>
    <t>Парковки</t>
  </si>
  <si>
    <t>Облаштування парковки перед будинком 17 по вулиці Новікова (у дворі) у місті Сєвєродонецьк (проект-переможець ГБ-2020 № 58 "Облаштування парковки перед будинком 17 по вулиці Новікова (удворі) у місті Сєвєродонецьк")</t>
  </si>
  <si>
    <t>Облаштування парковки по вул. Б.Ліщини</t>
  </si>
  <si>
    <t>Улаштування асфальтового покриття парковки, розташованої за адресою: пер.вул.Донецька - вул.Вілєсова</t>
  </si>
  <si>
    <t>Улаштування асфальтового покриття парковки, розташованої за адресою: вул.Донецька, 37</t>
  </si>
  <si>
    <t>Тротуари</t>
  </si>
  <si>
    <t>Капітальний ремонт тротуару по вул.Маяковського</t>
  </si>
  <si>
    <t>Капітальний ремонт тротуару та облаштування парковки по вул.Б.Ліщини</t>
  </si>
  <si>
    <t>Капітальний ремонт тротуарів по вул.Гагаріна</t>
  </si>
  <si>
    <t>Капітальний ремонт дороги та тротуарів по вул.Курчатова</t>
  </si>
  <si>
    <t>Облаштування гумового покриття на дитячому майданчику в "Англійському міні-парку" за адресою вул.Новікова, 17</t>
  </si>
  <si>
    <t>Капітальний ремонт прибудинкової території з облаштуванням доріжок у Англійському міні-парку</t>
  </si>
  <si>
    <t>Благоустрій</t>
  </si>
  <si>
    <t>Благоустрій пляжу о.Чисте (проєкт-переможець ГБ 2021 №82 "Пляж на Чистому озері")</t>
  </si>
  <si>
    <t>Благоустрій та озеленення території "Англійського міні-парку" за адресою: вул.Новікова, 17 (проєкт-переможець ГБ 2021 №20 "Благоустрій та озеленення «Англійського міні-парку» (Новікова 17/Курчатова 29)")</t>
  </si>
  <si>
    <t>Благоустрій майданчику для пляжного волейболу на о.Паркове (проєкт-переможець ГБ 2021 №8 "Пляжний волейбол на озері Паркове")</t>
  </si>
  <si>
    <t>Благоустрій зони відпочинку набережної штучного озера смт.Сиротине (проєкт-переможець ГБ 2021 №27 "Створення рекреаційної зони відпочинку шляхом благоустрою набережної штучного озера у селищі міського типу Сиротине для організації відпочинку населення, туризму та проведення спортивних змагань з риболовства")</t>
  </si>
  <si>
    <t>Дороги</t>
  </si>
  <si>
    <t>Капітальний ремонт дороги по пр.Гвардійський в м.Сєвєродонецьк</t>
  </si>
  <si>
    <t xml:space="preserve">Капітальний ремонт асфальтобетонного покриття дороги по вул.Синецькій в м.Сєвєродонецьк </t>
  </si>
  <si>
    <t>Зовнішні, внутрішні мережі електроосвітлення</t>
  </si>
  <si>
    <t>Утримання об'єктів міста в належному стані</t>
  </si>
  <si>
    <t>Реконструкція системи внутрішнього освітлення СЗШ І-ІІІ ступенів № 20 м. Сєвєродонецька Луганської області (Енергосанація ЗОШ № 20)</t>
  </si>
  <si>
    <t>Капітальний ремонт зовнішнього освітлення відкритих тенісних кортів за адресою: вул.Вілєсова,4а</t>
  </si>
  <si>
    <t>Капітальний ремонт приміщень та електричних мереж ІІ та ІІІ поверху розташованих за адресою: бульвар Дружби Народів, 32-а</t>
  </si>
  <si>
    <t>Капітальний ремонт електричних мереж та прилеглої території адміністративної будівлі, розташованої за адресою: вул.Б.Ліщини, 37-Н</t>
  </si>
  <si>
    <t>Капітальний ремонт покрівлі, приміщень другого поверху та електромереж Борівського НВК, розташованого за адресою: смт.Борівське, вул.Шкільна, 35</t>
  </si>
  <si>
    <t>Мости та споруди</t>
  </si>
  <si>
    <t>Реконструкцція заплавного мосту № 1 в м. Сєвєродонецьк</t>
  </si>
  <si>
    <t>Забезпечення безпеки дорожнього руху</t>
  </si>
  <si>
    <t>Сприяння розвитку туристичної інфраструктури міста Сєвєродонецьк  Луганської області шляхом відновлення гідрологічного і санітарного стану р.Борова з реконструкцією існуючої водозливної греблі</t>
  </si>
  <si>
    <t>Відділ освіти</t>
  </si>
  <si>
    <t>Реконструкція ясла-садку № 24 міста Сєвєродонецька Луганської області за адресою: вул.Енергетиків, 15</t>
  </si>
  <si>
    <t>Капітальний ремонт системи опалення першого та другого поверхів будівлі Сєвєродонецького СМ ЦНПВТКУМ, розташованого за адресою: м.Сєвєродонецьк, пр-кт Центральний, 54-а</t>
  </si>
  <si>
    <t>Будівництво протипожежного водопроводу з улаштуванням гідранту на території гімназії № 7, розташованої за адресою: м.Сєвєродонецьк, смт.Сиротине, вул.Шкільна, 32</t>
  </si>
  <si>
    <t>Реконструкція вивільнених приміщень СЗШ № 13 під центр комплексної реабілітації для дітей та осіб з інвалідністю за адресою: м.Сєвєродонецьк, вул.Маяковського, 19</t>
  </si>
  <si>
    <t> 3465,301</t>
  </si>
  <si>
    <t>Будівництво футбольного поля із штучним покриттям Сєвєродонецького НВК "Спеціалізована школа-колегіум НаУКМА" за адресою: м.Сєвєродонецьк, вул.Гоголя, 37</t>
  </si>
  <si>
    <t>Улаштування штучного покриття футбольного поля за адресою: м. Сєвєродонецьк, вул. Вілєсова, 10 ЗОШ № 8</t>
  </si>
  <si>
    <t> 3069,398</t>
  </si>
  <si>
    <t>Облаштування спортивно-ігрового майданчика "Сонячне місто" на території СЗШ І-ІІІ ступенів №16, розташованої за аресою: вул.Гагаріна, 97 (проєкт-переможець ГБ 2021 №4 "Створення простору для здорового та активного дозвілля дітей "Сонячне місто" на базі СЗШ №16")</t>
  </si>
  <si>
    <t>Облаштування ігрового майданчика на території СЗШ №6, розташованої за адресою: вул.Маяковського, 9 (проєкт-переможець ГБ 2021 №22 "Створення сучасного ігрового майданчика "Граймісто" на території СЗШ №6 для учнів 1-4 класів")</t>
  </si>
  <si>
    <t>Облаштування спортивно-ігрового майданчика "Найкраще-дітям!" в ясла-садку № 38 міста Сєвєродонецька Луганської області, розташованого за адресою: вул.Науки, 10  (проєкт-переможець ГБ 2021 №69 "Найкраще - дітям!" Облаштування спортивно - ігрового майданчика в Яслах-садку № 38  м. Сєверодонецька Луганської області , вул. Науки, 10")</t>
  </si>
  <si>
    <t>450,000 </t>
  </si>
  <si>
    <t>Облаштування спортивно-ігрового майданчика "Здорова дитина-щаслива родина" в ясла-садку № 42 міста Сєвєродонецька Луганської області, розташованого за адресою: вул.Курчатова, 17а (проєкт-переможець ГБ 2021 №5 «Здорова дитина-щаслива родина» Облаштування спортивно-ігрового майданчику у Яслах-садку № 42 міста Сєвєродонецька Луганської області")</t>
  </si>
  <si>
    <t>Облаштування спортивно-ігрового майданчика "Веселкове дитинство" в ясла-садку № 43 міста Сєвєродонецька Луганської області, розташованого за адресою: вул.Гагаріна, 113А  (проєкт-переможець ГБ 2021 №75 "Майданчик Веселкового дитинства в яслах-садку №43")</t>
  </si>
  <si>
    <t>Облаштування спортивно-ігрового майданчика "Майданчик дитячої мрії" в ясла-садку № 45 міста Сєвєродонецька Луганської області, розташованого за адресою: смт.Борівське, вул.Колгоспна, 30 (проєкт-переможець ГБ 2021 №7 ""Майданчик дитячої мрії" Облаштування спортивного майданчика для активних ігор у Ясла-садку № 45 смт. Борівське")</t>
  </si>
  <si>
    <t>Облаштування мультифункціонального спортивного майданчика на території СЗШ І-ІІІ ступенів № 1, розташованої за адресою: просп.Хіміків, 7</t>
  </si>
  <si>
    <t>Облаштування мультифункціонального спортивного майданчика на території СЗШ І-ІІІ ступенів № 12, розташованої за адресою: просп.Гвардійський, 9</t>
  </si>
  <si>
    <t>Облаштування мультифункціонального спортивного майданчика на території СЗШ І-ІІІ ступенів № 8, розташованої за адресою: вул. Вілєсова, 10</t>
  </si>
  <si>
    <t>Облаштування мультифункціонального спортивного майданчика на території СЗШ І-ІІІ ступенів № 13, розташованої за адресою: вул.Маяковського,19</t>
  </si>
  <si>
    <t>Облаштування мультифункціонального спортивного майданчика на території СЗШ І-ІІІ ступенів № 15, розташованої за адресою: вул. Федоренка, 39</t>
  </si>
  <si>
    <t>Облаштування мультифункціонального спортивного майданчика на території СЗШ І-ІІІ ступенів № 20, розташованої за адресою: вул.Гагаріна, 113</t>
  </si>
  <si>
    <t>Капітальний ремонт приміщення басейну ясла-садку № 43 міста Сєвєродонецька Луганської області за адресою: вул. Гагаріна, 113-А</t>
  </si>
  <si>
    <t>Капітальний ремонт системи опалення СЗШ І-ІІІ ступенів № 11, розташованої за адресою: м. Сєвєродонецьк, пр. Гвардійський, 25</t>
  </si>
  <si>
    <t>Капітальний ремонт системи опалення СНВК "Спеціалізована школа-колегіум Національного університету "Києво-могилянська академія", розташованого за адресою: м. Сєвєродонецьк, вул. Гоголя,37</t>
  </si>
  <si>
    <t>Капітальний ремонт системи опалення СЗШ І-ІІІ ступенів № 18, розташованої за адресою: м. Сєвєродонецьк, вул. Курчатова, 27-б</t>
  </si>
  <si>
    <t>Капітальний ремонт будівлі СЗШ І-ІІІ ступенів № 1, розташованої за адресою: м. Сєвєродонецьк, пр. Хіміків, 7</t>
  </si>
  <si>
    <t>Капітальний ремонт приміщення СЗШ І-ІІІ ступенів № 20, розташованої за адресою: м. Сєвєродонецьк, вул. Гагаріна, 113</t>
  </si>
  <si>
    <t>Капітальний ремонт покрівлі КДНЗ (ясла-садок) загального розвитку № 45 "Джерельце",розташованого за адресою: вул. Колгоспна, 30</t>
  </si>
  <si>
    <t>Капітальний ремонт покрівлі ясла-садку № 25 міста Сєвєродонецька Луганської області, розташованого за адресою: пр. Гвардійський, 63-в</t>
  </si>
  <si>
    <t>Капітальний ремонт сантехвузлів СЗШ І-ІІІ ступенів № 1, розташованої за адресою: м. Сєвєродонецьк, пр. Хіміків, 7</t>
  </si>
  <si>
    <t>Капітальний ремонт сантехвузлів Гімназії "ГАРМОНІЯ" (шкільний підрозділ), розташованої за адресою: м. Сєвєродонецьк, вул. Юності, 1</t>
  </si>
  <si>
    <t>Капітальний ремонт сантехвузлів СЗШ І-ІІІ ступенів № 8, розташованої за адресою: м. Сєвєродонецьк, вул. Вілєсова, 10</t>
  </si>
  <si>
    <t>Капітальний ремонт сантехвузлів Ліцею № 1, розташованого за адресою: м. Сєвєродонецьк, вул. Науки, буд. 5-а</t>
  </si>
  <si>
    <t>Капітальний ремонт сантехвузлів СЗШ І-ІІІ ступенів № 10, розташованої за адресою: м. Сєвєродонецьк, бульв. Дружби Народів, 47</t>
  </si>
  <si>
    <t>Капітальний ремонт сантехвузлів СЗШ І-ІІІ ступенів № 11, розташованої за адресою: м. Сєвєродонецьк, пр. Гвардійський, 25</t>
  </si>
  <si>
    <t>Капітальний ремонт сантехвузлів ССШ І-ІІІ ступенів з поглибленим вивченням іноземних мов № 17, розташованої за адресою: м. Сєвєродонецьк, вул. Курчатова, 34</t>
  </si>
  <si>
    <t>Капітальний ремонт сантехвузлів СЗШ І-ІІІ ступенів № 18, розташованої за адресою: м. Сєвєродонецьк, вул. Курчатова, 27-б</t>
  </si>
  <si>
    <t>Капітальний ремонт сантехвузлів ясла-садку № 42 міста Сєвєродонецька Луганської області, розташованого за адресою: вул. Курчатова, 17-а</t>
  </si>
  <si>
    <t>Капітальний ремонт сантехвузлів ясла-садку  № 37 міста Сєвєродонецька Луганської області, розташованого за адресою: вул. Гагаріна, 101-в</t>
  </si>
  <si>
    <t>Капітальний ремонт сантехвузлів ясла-садку № 26 міста Сєвєродонецька Луганської області, розташованого за адресою: вул. Сметаніна, 16</t>
  </si>
  <si>
    <t>Капітальний ремонт сантехвузлів ясла-садку № 25 міста Сєвєродонецька Луганської області, розташованого за адресою: пр. Гвардійський, 63-в</t>
  </si>
  <si>
    <t>Капітальний ремонт сантехвузлів ясла-садку № 30 міста Сєвєродонецька Луганської області за адресою: вул. Вілєсова, 9</t>
  </si>
  <si>
    <t>Капітальний ремонт системи опалення МРЦ, розташованого за адресою: м.Сєвєродонецьк, пр.Центральний, 19</t>
  </si>
  <si>
    <t>Капітальний ремонт системи опалення СЗШ І-ІІІ ступенів № 6, розташованої за адресою: м.Сєвєродонецьк, вул.Маяковського, 9</t>
  </si>
  <si>
    <t>Капітальний ремонт системи опалення ясла-садку № 26 міста Сєвєродонецька Луганської області, розташованого за адресою: м.Сєвєродонецьк, вул.Сметаніна, 16</t>
  </si>
  <si>
    <t>Капітальний ремонт системи опалення ясла-садку  № 24 міста Сєвєродонецька Луганської області, розташованого за адресою: вул.Енергетиків, 15</t>
  </si>
  <si>
    <t>Капітальний ремонт (заміна віконних блоків) СЗШ І-ІІІ ступенів № 8, розташованої за адресою: м.Сєвєродонецьк, вул.Вілєсова, 10</t>
  </si>
  <si>
    <t>Капітальний ремонт (заміна віконних блоків) СЗШ І-ІІІ ступенів № 14, розташованої за адресою: м.Сєвєродонецьк, вул.Гагаріна, 111</t>
  </si>
  <si>
    <t>Капітальний ремонт (заміна віконних та дверних блоків) СЗШ І-ІІІ ступенів № 4, розташованої за адресою: м.Сєвєродонецьк, вул.Гагаріна, 90</t>
  </si>
  <si>
    <t>Капітальний ремонт (заміна віконних та дверних блоків) СЗШ І-ІІІ ступенів № 20, розташованої за адресою: м.Сєвєродонецьк, вул.Гагаріна, 113</t>
  </si>
  <si>
    <t>Капітальний ремонт приміщень ясла-садку  № 41 міста Сєвєродонецька Луганської області, розташованого за адресою:  вул.Курчатова, 3а</t>
  </si>
  <si>
    <t>Капітальний ремонт покрівлі СЗШ І-ІІІ ступенів № 4, розташованої за адресою: м.Сєвєродонецьк, вул.Гагаріна, 90</t>
  </si>
  <si>
    <t>Капітальний ремонт покрівлі СЗШ І-ІІІ ступенів № 5, розташованої за адресою: м.Сєвєродонецьк, пр.Хіміків, 18</t>
  </si>
  <si>
    <t>Капітальний ремонт покрівлі та ганку гімназії № 7, розташованої за адресою: смт.Сиротине, вул.Шкільна, 32</t>
  </si>
  <si>
    <t>Капітальний ремонт покрівлі ССШ № 17 І-ІІІ ступенів з поглибленим вивченням іноземних мов, розташованої за адресою: м.Сєвєродонецьк, вул.Курчатова, 34</t>
  </si>
  <si>
    <t>Капітальний ремонт приміщення харчоблоку КДНЗ (ясла-садок) комбінованого типу № 10, розташованого за адресою: м.Сєвєродонецьк, вул.Новікова, 13-б</t>
  </si>
  <si>
    <t>Капітальний ремонт приміщення харчоблоку КДНЗ (ясла-садок) комбінованого типу № 12 "Малюк", розташованого за адресою: м.Сєвєродонецьк, вул.Курчатова, 27-г</t>
  </si>
  <si>
    <t>Капітальний ремонт приміщення харчоблоку СЗШ І-ІІІ ступенів № 6, розташованої за адресою: м.Сєвєродонецьк, вул.Маяковського, 9</t>
  </si>
  <si>
    <t>Капітальний ремонт приіщення харчоблоку СЗШ І-ІІІ ступенів № 8, розташованої за адресою: м.Сєвєродонецьк, вул.Вілєсова, 10</t>
  </si>
  <si>
    <t>Капітальний ремонт приміщення харчоблоку СЗШ І-ІІІ ступенів № 15, розташованої за адресою: м.Сєвєродонецьк, вул.Федоренка, 39</t>
  </si>
  <si>
    <t>Капітальний ремонт клубу "Іскра" СДЮК "Юність", розташованого за адресою: м.Сєвєродонецьк, вул.Автомобільна, 19</t>
  </si>
  <si>
    <t>Капітальний ремонт клубу "Підліток" СДЮК "Юність", розташованого за адресою: м.Сєвєродонецьк, пр.Гвардійський, 24/80</t>
  </si>
  <si>
    <t>Капітальний ремонт будівлі, розташованої за адресою: вул.8 Березня, буд.1</t>
  </si>
  <si>
    <t>Капітальний ремонт системи пожежної сигналізації, системи оповіщення про пожежу та управління евекуацією людей у приміщенні СЗШ І-ІІІ ступенів №6, розташованої за адресою: вул.Маяковського, 9</t>
  </si>
  <si>
    <t>Капітальний ремонт системи пожежної сигналізації, системи оповіщення про пожежу та управління евакуацією людей у приміщенні СЗШ І-ІІІ ступенів №12, розташованої за адресою: пр.Гвардійський, 9</t>
  </si>
  <si>
    <t>Капітальний ремонт системи пожежної сигналізації, системи оповіщення про пожежу та управління евакуацією людей у приміщенні СЗШ І-ІІІ ступенів №11, розташованої за адресою: просп.Гвардійський, 25</t>
  </si>
  <si>
    <t>Капітальний ремонт системи пожежної сигналізації, системи оповіщення про пожежу та управління евакуацією людей у приміщенні СЗШ І-ІІІ ступенів №15, розташованої за адресою: вул.Федоренко, 39</t>
  </si>
  <si>
    <t>Капітальний ремонт системи пожежної сигналізації, системи оповіщення про пожежу та управління евакуацією людей у приміщенні Борівського НВК, розташованого за адресою: смтюБорвське, вул.Шкільна, 35</t>
  </si>
  <si>
    <t>Капітальний ремонт огорожі Новоастраханського ліцею, розташованого за адресою: с.Нова-Астрахань, вул.Центральна, 45 (проєкт-переможець ГБ 2021 №54 "Огорожа шкільної території, як запорука безпеки життя та здоров'я дітейНовоастраханського ліцею"</t>
  </si>
  <si>
    <t xml:space="preserve">Відділ спорту </t>
  </si>
  <si>
    <t>Нове будівництво спортивної споруди зі штучним льодом у 73 мікрорайоні м.Сєвєродонецька Луганської області</t>
  </si>
  <si>
    <t xml:space="preserve">Будівництво стадіону з комплексом спортивних майданчиків, розташованих в кварталі 49а міста Сєвєродонецька </t>
  </si>
  <si>
    <t>Облаштування мультифункціонального спортивного майданчика на території КДЮСШ № 1, розташованої за адресою: вул. Вілєсова, 4а</t>
  </si>
  <si>
    <t>Облаштування мультифункціонального спортивного майданчика на території КДЮСШ № 4, розташованої за адресою: вул. Маяковського, 28</t>
  </si>
  <si>
    <t>Капітальний ремонт системи опалення тенісних кортів КДЮСШ № 1 за адресою: вул.Федоренка, 33а</t>
  </si>
  <si>
    <t>Капітальний ремонт плавального басейну КДЮСШ № 4 розташованого за адресою: м.Сєвєродонецьк, вул.Курчатова, 27-д</t>
  </si>
  <si>
    <t>Капітальний ремонт СДЮСТШ ВВС "Садко" за адресою: вул.Маяковського, 19-А</t>
  </si>
  <si>
    <t>Капітальний  ремонт тенісних кортів КДЮСШ№1 за адресою: вул.Федоренка, 33а</t>
  </si>
  <si>
    <t>Капітальний ремонт стадіону КДЮСШ № 2 за адресою: м.Сєвєродонецьк, вул.Сметаніна, 5А</t>
  </si>
  <si>
    <t xml:space="preserve">Капітальний ремонт плавального басейну комплексної дитячо-юнацької спортивної школи № 4 відділу молоді та спорту Військово-цивільної адміністрації міста Сєвєродонецьк Луганської області, розташованого за адресою: м.Сєвєродонецьк, вул.Гоголя, 37/1 </t>
  </si>
  <si>
    <t xml:space="preserve">Відділ культури  </t>
  </si>
  <si>
    <t>Капітальний ремонт будівлі та приміщень комунального закладу Сєвєродонецька музична школа № 1, розташованого за адресою: м.Сєвєродонецьк, проспект Хіміків, 13</t>
  </si>
  <si>
    <t>Капітальний ремонт системи опалення КЗ "Сєвєродонецький міський Палац культури", розташованого за адресою: м.Сєвєродонецьк, пр.Хіміків, 28</t>
  </si>
  <si>
    <t>Капітальний ремонт фасаду КЗ "Сєвєродонецький міський Палац культури", розташованого за адресою: м.Сєвєродонецьк, пр.Хіміків, 28</t>
  </si>
  <si>
    <t>Інші об'єкти</t>
  </si>
  <si>
    <t>Капітальний ремонт приміщення УСЗН, розташованого за адресою вул.Новікова, 15-б</t>
  </si>
  <si>
    <t>Капітальний ремонт приміщень, розташованих за адресою: бульвар Дружби Народів, 51</t>
  </si>
  <si>
    <t>Капітальний ремонт покрівлі будівлі, розташованої за адресою: вул.Гагаріна, 52-а</t>
  </si>
  <si>
    <t>Капітальний ремонт приміщень, розташованих за адресою: бульвар Дружби Народів, 32-А</t>
  </si>
  <si>
    <t>Капітальний ремонт кабінету № 21 адміністративної будівлі, розташованої за адресю: бульвар Дружби Народів, 32</t>
  </si>
  <si>
    <t>Капітальний ремонт огорожі адміністративної будівлі за адресою бульвар Дружби народів, 19</t>
  </si>
  <si>
    <t>Капітальний ремонт міського суду, розташованого за адресою: бульв.Дружби Народів, 19</t>
  </si>
  <si>
    <t>Капітальний ремонт приміщень ІV поверху, розташованих за адресою: бульвар Дружби Народів, 32А</t>
  </si>
  <si>
    <t>Капітальний ремонт приміщення адміністративної будівлі, розташованої за адресою: смт.Сиротине, вул.Шкільна, 34</t>
  </si>
  <si>
    <t>Капітальний ремонт приміщення за адресою: бульвар Дружби Народів 32а за проєктом "Сприяння інформаційній реінтеграції непідконтрольної частини Луганської області шляхом створення регіонального інформаційного агенства на базі КП "МедіаПростір"</t>
  </si>
  <si>
    <t>Реконструкція приміщення для центру соціально-психологічної допомоги, розташованого за адресою: вул.Гагаріна, 70-а</t>
  </si>
  <si>
    <t>Об'єкти, що фінансуються Європейським інвестиційним банком</t>
  </si>
  <si>
    <t xml:space="preserve">Будівництво пєлєтної котельні ЗОШ № 18, м.Сєвєродонецьк, вул.Курчатова 27б </t>
  </si>
  <si>
    <t xml:space="preserve">Будівництво пєлєтної котельні ДЮСШ№ 1 м.Сєвєродонецьк, вул.Федоренко, 33 </t>
  </si>
  <si>
    <t xml:space="preserve">Будівництво пєлєтних котелень для комунальної установи Сєвєродонецької міської багатопрофільної лікарні </t>
  </si>
  <si>
    <t>Будівництво пєлєтної котельної для комунального закладу Сєвєродонецький міський палац культури</t>
  </si>
  <si>
    <t>Реконструкція адміністративної будівлі по вул.Леніна, 32А, м.Сєвєродонецьк</t>
  </si>
  <si>
    <t>Будівництво пєлєтної котельні НВК "Спеціалізована школа колегіум"</t>
  </si>
  <si>
    <t>Всього</t>
  </si>
  <si>
    <t xml:space="preserve">Реконструкція газопостачання топочної та вузлу обліку газу будівлі КОМУНАЛЬНЕ ПІДПРИЄМСТВО "СЄВЄРОДОНЕЦЬКЕ БЮРО ТЕХНІЧНОЇ
ІНВЕНТАРИЗАЦІЇ" за адресою: м.Сєвєродонецьк,вул.Гагаріна,52-А 
</t>
  </si>
  <si>
    <t xml:space="preserve">Будівництво футбольного поля із штучним покриттям за адресою: Луганська область, м.Сєвєродонецьк, вул.Курчатова, 27-Б. Середня загальноосвітня школа І-ІІІ ступенів №18 міста Сєвєродонецька Луганської області </t>
  </si>
  <si>
    <t>Капітальний ремонт приміщень музею етнографії "Світлиця", розташованого за адресою: вул.Гагаріна, 101-б</t>
  </si>
  <si>
    <t>Капітальний ремонт покрівлі будівлі, розташованої за адресою: бульвар Дружби Народів, 6-а</t>
  </si>
  <si>
    <t>Світлофорні об'єкти</t>
  </si>
  <si>
    <t>Будівництво світлофорного об'єкту на  автодорожньому мосту через р.Сіверський Донець на автомобільній дорозі Сєвєродонецьк-Лисичанськ</t>
  </si>
  <si>
    <t>Капітальний ремонт мереж електропостачання будівлі смт.Сиротине, вул.Шкільна, 34</t>
  </si>
  <si>
    <t>Конвертація валюти</t>
  </si>
  <si>
    <t>Благоустрій тротуару по вул.Б.Ліщини</t>
  </si>
  <si>
    <t>Розмітка доріг по вул.Синецькій в м.Сєвєродонецьк</t>
  </si>
  <si>
    <t>Розмітка доріг в м.Сєвєродонецьк</t>
  </si>
  <si>
    <t>Відновлення елементів благоустрою спортивної інфраструктури території парку культури та відпочинку в районі стадіону КДЮСШ 2 (капітальний ремонт) в місті Сєвєродонецьк</t>
  </si>
  <si>
    <t>Відновлення елементів благоустрою спортивної інфраструктури території парку культури та відпочинку в районі оз.Паркове (капітальний ремонт) в місті Сєвєродонецьк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</si>
</sst>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₽_-;\-* #,##0.00\ _₽_-;_-* &quot;-&quot;??\ _₽_-;_-@_-"/>
    <numFmt numFmtId="164" formatCode="#,##0.000"/>
  </numFmts>
  <fonts count="8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65">
    <xf numFmtId="0" fontId="0" fillId="0" borderId="0" xfId="0"/>
    <xf numFmtId="0" fontId="1" fillId="0" borderId="1" xfId="0" applyFont="1" applyBorder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3" fillId="2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0" fillId="0" borderId="1" xfId="0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/>
    <xf numFmtId="0" fontId="3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6" fillId="0" borderId="0" xfId="0" applyFont="1"/>
    <xf numFmtId="0" fontId="1" fillId="2" borderId="5" xfId="0" applyFont="1" applyFill="1" applyBorder="1" applyAlignment="1">
      <alignment vertical="center" wrapText="1"/>
    </xf>
    <xf numFmtId="0" fontId="1" fillId="0" borderId="1" xfId="0" applyFont="1" applyBorder="1" applyAlignment="1"/>
    <xf numFmtId="0" fontId="0" fillId="0" borderId="0" xfId="0" applyAlignment="1"/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164" fontId="5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164" fontId="3" fillId="0" borderId="1" xfId="0" applyNumberFormat="1" applyFont="1" applyBorder="1" applyAlignment="1">
      <alignment vertical="center"/>
    </xf>
    <xf numFmtId="164" fontId="0" fillId="0" borderId="0" xfId="0" applyNumberFormat="1"/>
    <xf numFmtId="164" fontId="3" fillId="0" borderId="1" xfId="1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4" fontId="0" fillId="0" borderId="0" xfId="0" applyNumberFormat="1" applyAlignment="1">
      <alignment horizontal="center"/>
    </xf>
    <xf numFmtId="164" fontId="2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vertical="center"/>
    </xf>
    <xf numFmtId="0" fontId="0" fillId="0" borderId="7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3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5"/>
  <sheetViews>
    <sheetView tabSelected="1" topLeftCell="A37" workbookViewId="0">
      <selection activeCell="G44" sqref="G44"/>
    </sheetView>
  </sheetViews>
  <sheetFormatPr defaultRowHeight="15" x14ac:dyDescent="0.25"/>
  <cols>
    <col min="1" max="1" width="3.42578125" customWidth="1"/>
    <col min="2" max="2" width="29.42578125" customWidth="1"/>
    <col min="3" max="5" width="7" customWidth="1"/>
    <col min="6" max="6" width="7" style="29" customWidth="1"/>
    <col min="7" max="11" width="7" customWidth="1"/>
    <col min="12" max="12" width="9.5703125" style="39" bestFit="1" customWidth="1"/>
    <col min="13" max="13" width="9.140625" style="36"/>
    <col min="14" max="14" width="9.140625" style="36" customWidth="1"/>
    <col min="15" max="15" width="10.42578125" style="36" customWidth="1"/>
    <col min="16" max="16" width="9.85546875" customWidth="1"/>
  </cols>
  <sheetData>
    <row r="1" spans="1:16" x14ac:dyDescent="0.25">
      <c r="A1" s="50" t="s">
        <v>0</v>
      </c>
      <c r="B1" s="51"/>
      <c r="C1" s="51"/>
      <c r="D1" s="51"/>
      <c r="E1" s="51"/>
      <c r="F1" s="51"/>
      <c r="G1" s="51"/>
      <c r="H1" s="51"/>
      <c r="I1" s="52"/>
      <c r="J1" s="52"/>
      <c r="K1" s="52"/>
      <c r="L1" s="52"/>
      <c r="M1" s="52"/>
      <c r="N1" s="52"/>
      <c r="O1" s="52"/>
      <c r="P1" s="53"/>
    </row>
    <row r="2" spans="1:16" x14ac:dyDescent="0.25">
      <c r="A2" s="60" t="s">
        <v>1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1" t="s">
        <v>2</v>
      </c>
      <c r="M2" s="61"/>
      <c r="N2" s="61"/>
      <c r="O2" s="62" t="s">
        <v>3</v>
      </c>
      <c r="P2" s="60" t="s">
        <v>4</v>
      </c>
    </row>
    <row r="3" spans="1:16" s="24" customFormat="1" ht="41.25" customHeight="1" x14ac:dyDescent="0.2">
      <c r="A3" s="21" t="s">
        <v>5</v>
      </c>
      <c r="B3" s="22" t="s">
        <v>6</v>
      </c>
      <c r="C3" s="21" t="s">
        <v>7</v>
      </c>
      <c r="D3" s="23" t="s">
        <v>8</v>
      </c>
      <c r="E3" s="23" t="s">
        <v>9</v>
      </c>
      <c r="F3" s="23" t="s">
        <v>10</v>
      </c>
      <c r="G3" s="21" t="s">
        <v>11</v>
      </c>
      <c r="H3" s="23" t="s">
        <v>12</v>
      </c>
      <c r="I3" s="21" t="s">
        <v>13</v>
      </c>
      <c r="J3" s="21" t="s">
        <v>14</v>
      </c>
      <c r="K3" s="23" t="s">
        <v>12</v>
      </c>
      <c r="L3" s="30" t="s">
        <v>15</v>
      </c>
      <c r="M3" s="30" t="s">
        <v>16</v>
      </c>
      <c r="N3" s="30" t="s">
        <v>17</v>
      </c>
      <c r="O3" s="62"/>
      <c r="P3" s="60"/>
    </row>
    <row r="4" spans="1:16" ht="63.75" x14ac:dyDescent="0.25">
      <c r="A4" s="5">
        <v>1</v>
      </c>
      <c r="B4" s="2" t="s">
        <v>18</v>
      </c>
      <c r="C4" s="6"/>
      <c r="D4" s="7"/>
      <c r="E4" s="7"/>
      <c r="F4" s="7"/>
      <c r="G4" s="7"/>
      <c r="H4" s="7"/>
      <c r="I4" s="7"/>
      <c r="J4" s="7"/>
      <c r="K4" s="7"/>
      <c r="L4" s="31"/>
      <c r="M4" s="31">
        <v>15.371</v>
      </c>
      <c r="N4" s="40"/>
      <c r="O4" s="31">
        <v>15.371</v>
      </c>
      <c r="P4" s="8"/>
    </row>
    <row r="5" spans="1:16" x14ac:dyDescent="0.25">
      <c r="A5" s="9"/>
      <c r="B5" s="6" t="s">
        <v>19</v>
      </c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</row>
    <row r="6" spans="1:16" ht="25.5" x14ac:dyDescent="0.25">
      <c r="A6" s="5">
        <v>2</v>
      </c>
      <c r="B6" s="10" t="s">
        <v>20</v>
      </c>
      <c r="C6" s="4">
        <v>1</v>
      </c>
      <c r="D6" s="4"/>
      <c r="E6" s="4"/>
      <c r="F6" s="4" t="s">
        <v>21</v>
      </c>
      <c r="G6" s="4"/>
      <c r="H6" s="4"/>
      <c r="I6" s="4"/>
      <c r="J6" s="4" t="s">
        <v>22</v>
      </c>
      <c r="K6" s="4"/>
      <c r="L6" s="33"/>
      <c r="M6" s="32">
        <v>32.677</v>
      </c>
      <c r="N6" s="33"/>
      <c r="O6" s="32">
        <f>M6</f>
        <v>32.677</v>
      </c>
      <c r="P6" s="54" t="s">
        <v>23</v>
      </c>
    </row>
    <row r="7" spans="1:16" ht="25.5" x14ac:dyDescent="0.25">
      <c r="A7" s="5">
        <v>3</v>
      </c>
      <c r="B7" s="10" t="s">
        <v>24</v>
      </c>
      <c r="C7" s="4">
        <v>1</v>
      </c>
      <c r="D7" s="4"/>
      <c r="E7" s="4"/>
      <c r="F7" s="4" t="s">
        <v>21</v>
      </c>
      <c r="G7" s="4"/>
      <c r="H7" s="4"/>
      <c r="I7" s="4"/>
      <c r="J7" s="4" t="s">
        <v>22</v>
      </c>
      <c r="K7" s="4"/>
      <c r="L7" s="33"/>
      <c r="M7" s="32">
        <v>150.286</v>
      </c>
      <c r="N7" s="33"/>
      <c r="O7" s="32">
        <f>M7</f>
        <v>150.286</v>
      </c>
      <c r="P7" s="64"/>
    </row>
    <row r="8" spans="1:16" ht="25.5" x14ac:dyDescent="0.25">
      <c r="A8" s="5">
        <v>4</v>
      </c>
      <c r="B8" s="10" t="s">
        <v>25</v>
      </c>
      <c r="C8" s="4">
        <v>1</v>
      </c>
      <c r="D8" s="4"/>
      <c r="E8" s="4"/>
      <c r="F8" s="4" t="s">
        <v>21</v>
      </c>
      <c r="G8" s="4"/>
      <c r="H8" s="4"/>
      <c r="I8" s="4"/>
      <c r="J8" s="4" t="s">
        <v>22</v>
      </c>
      <c r="K8" s="4"/>
      <c r="L8" s="33"/>
      <c r="M8" s="32">
        <v>140.63999999999999</v>
      </c>
      <c r="N8" s="33"/>
      <c r="O8" s="32">
        <v>140.63999999999999</v>
      </c>
      <c r="P8" s="64"/>
    </row>
    <row r="9" spans="1:16" ht="25.5" x14ac:dyDescent="0.25">
      <c r="A9" s="5">
        <v>5</v>
      </c>
      <c r="B9" s="10" t="s">
        <v>26</v>
      </c>
      <c r="C9" s="4">
        <v>1</v>
      </c>
      <c r="D9" s="4"/>
      <c r="E9" s="4"/>
      <c r="F9" s="4" t="s">
        <v>21</v>
      </c>
      <c r="G9" s="4"/>
      <c r="H9" s="4"/>
      <c r="I9" s="4"/>
      <c r="J9" s="4" t="s">
        <v>22</v>
      </c>
      <c r="K9" s="4"/>
      <c r="L9" s="33"/>
      <c r="M9" s="32">
        <v>118.90300000000001</v>
      </c>
      <c r="N9" s="33"/>
      <c r="O9" s="32">
        <f t="shared" ref="O9:O42" si="0">M9</f>
        <v>118.90300000000001</v>
      </c>
      <c r="P9" s="64"/>
    </row>
    <row r="10" spans="1:16" ht="25.5" x14ac:dyDescent="0.25">
      <c r="A10" s="5">
        <v>6</v>
      </c>
      <c r="B10" s="10" t="s">
        <v>27</v>
      </c>
      <c r="C10" s="4">
        <v>1</v>
      </c>
      <c r="D10" s="4"/>
      <c r="E10" s="4"/>
      <c r="F10" s="4" t="s">
        <v>21</v>
      </c>
      <c r="G10" s="4"/>
      <c r="H10" s="4"/>
      <c r="I10" s="4"/>
      <c r="J10" s="4" t="s">
        <v>22</v>
      </c>
      <c r="K10" s="4"/>
      <c r="L10" s="33"/>
      <c r="M10" s="32">
        <v>75.533000000000001</v>
      </c>
      <c r="N10" s="33"/>
      <c r="O10" s="32">
        <f t="shared" si="0"/>
        <v>75.533000000000001</v>
      </c>
      <c r="P10" s="64"/>
    </row>
    <row r="11" spans="1:16" ht="25.5" x14ac:dyDescent="0.25">
      <c r="A11" s="5">
        <v>7</v>
      </c>
      <c r="B11" s="10" t="s">
        <v>28</v>
      </c>
      <c r="C11" s="4">
        <v>1</v>
      </c>
      <c r="D11" s="4"/>
      <c r="E11" s="4"/>
      <c r="F11" s="4" t="s">
        <v>21</v>
      </c>
      <c r="G11" s="4"/>
      <c r="H11" s="4"/>
      <c r="I11" s="4"/>
      <c r="J11" s="4" t="s">
        <v>22</v>
      </c>
      <c r="K11" s="4"/>
      <c r="L11" s="33"/>
      <c r="M11" s="32">
        <v>195.774</v>
      </c>
      <c r="N11" s="33"/>
      <c r="O11" s="32">
        <f t="shared" si="0"/>
        <v>195.774</v>
      </c>
      <c r="P11" s="64"/>
    </row>
    <row r="12" spans="1:16" ht="25.5" x14ac:dyDescent="0.25">
      <c r="A12" s="5">
        <v>8</v>
      </c>
      <c r="B12" s="10" t="s">
        <v>29</v>
      </c>
      <c r="C12" s="4">
        <v>1</v>
      </c>
      <c r="D12" s="4"/>
      <c r="E12" s="4"/>
      <c r="F12" s="4" t="s">
        <v>21</v>
      </c>
      <c r="G12" s="4"/>
      <c r="H12" s="4"/>
      <c r="I12" s="4"/>
      <c r="J12" s="4" t="s">
        <v>22</v>
      </c>
      <c r="K12" s="4"/>
      <c r="L12" s="33"/>
      <c r="M12" s="32">
        <v>41.664000000000001</v>
      </c>
      <c r="N12" s="33"/>
      <c r="O12" s="32">
        <f t="shared" si="0"/>
        <v>41.664000000000001</v>
      </c>
      <c r="P12" s="64"/>
    </row>
    <row r="13" spans="1:16" ht="38.25" x14ac:dyDescent="0.25">
      <c r="A13" s="5">
        <v>9</v>
      </c>
      <c r="B13" s="10" t="s">
        <v>30</v>
      </c>
      <c r="C13" s="4">
        <v>1</v>
      </c>
      <c r="D13" s="4"/>
      <c r="E13" s="4"/>
      <c r="F13" s="4" t="s">
        <v>21</v>
      </c>
      <c r="G13" s="4"/>
      <c r="H13" s="4"/>
      <c r="I13" s="4"/>
      <c r="J13" s="4" t="s">
        <v>22</v>
      </c>
      <c r="K13" s="4"/>
      <c r="L13" s="33"/>
      <c r="M13" s="32">
        <v>12.829000000000001</v>
      </c>
      <c r="N13" s="33"/>
      <c r="O13" s="32">
        <f t="shared" si="0"/>
        <v>12.829000000000001</v>
      </c>
      <c r="P13" s="64"/>
    </row>
    <row r="14" spans="1:16" ht="25.5" x14ac:dyDescent="0.25">
      <c r="A14" s="5">
        <v>10</v>
      </c>
      <c r="B14" s="10" t="s">
        <v>31</v>
      </c>
      <c r="C14" s="4">
        <v>1</v>
      </c>
      <c r="D14" s="4"/>
      <c r="E14" s="4"/>
      <c r="F14" s="4" t="s">
        <v>32</v>
      </c>
      <c r="G14" s="4"/>
      <c r="H14" s="4"/>
      <c r="I14" s="4"/>
      <c r="J14" s="4" t="s">
        <v>32</v>
      </c>
      <c r="K14" s="4"/>
      <c r="L14" s="33"/>
      <c r="M14" s="32">
        <v>139.50399999999999</v>
      </c>
      <c r="N14" s="33"/>
      <c r="O14" s="32">
        <f t="shared" si="0"/>
        <v>139.50399999999999</v>
      </c>
      <c r="P14" s="64"/>
    </row>
    <row r="15" spans="1:16" ht="25.5" x14ac:dyDescent="0.25">
      <c r="A15" s="5">
        <v>11</v>
      </c>
      <c r="B15" s="10" t="s">
        <v>33</v>
      </c>
      <c r="C15" s="4">
        <v>1</v>
      </c>
      <c r="D15" s="4"/>
      <c r="E15" s="4"/>
      <c r="F15" s="4" t="s">
        <v>32</v>
      </c>
      <c r="G15" s="4"/>
      <c r="H15" s="4"/>
      <c r="I15" s="4"/>
      <c r="J15" s="4" t="s">
        <v>32</v>
      </c>
      <c r="K15" s="4"/>
      <c r="L15" s="33"/>
      <c r="M15" s="32">
        <v>62.634999999999998</v>
      </c>
      <c r="N15" s="33"/>
      <c r="O15" s="32">
        <f t="shared" si="0"/>
        <v>62.634999999999998</v>
      </c>
      <c r="P15" s="64"/>
    </row>
    <row r="16" spans="1:16" ht="25.5" x14ac:dyDescent="0.25">
      <c r="A16" s="5">
        <v>12</v>
      </c>
      <c r="B16" s="10" t="s">
        <v>34</v>
      </c>
      <c r="C16" s="4">
        <v>1</v>
      </c>
      <c r="D16" s="4"/>
      <c r="E16" s="4"/>
      <c r="F16" s="4" t="s">
        <v>32</v>
      </c>
      <c r="G16" s="4"/>
      <c r="H16" s="4"/>
      <c r="I16" s="4"/>
      <c r="J16" s="4" t="s">
        <v>32</v>
      </c>
      <c r="K16" s="4"/>
      <c r="L16" s="33"/>
      <c r="M16" s="32">
        <v>57.9</v>
      </c>
      <c r="N16" s="33"/>
      <c r="O16" s="32">
        <f t="shared" si="0"/>
        <v>57.9</v>
      </c>
      <c r="P16" s="64"/>
    </row>
    <row r="17" spans="1:16" ht="25.5" x14ac:dyDescent="0.25">
      <c r="A17" s="5">
        <v>13</v>
      </c>
      <c r="B17" s="10" t="s">
        <v>35</v>
      </c>
      <c r="C17" s="4">
        <v>1</v>
      </c>
      <c r="D17" s="4"/>
      <c r="E17" s="4"/>
      <c r="F17" s="4" t="s">
        <v>32</v>
      </c>
      <c r="G17" s="4"/>
      <c r="H17" s="4"/>
      <c r="I17" s="4"/>
      <c r="J17" s="4" t="s">
        <v>32</v>
      </c>
      <c r="K17" s="4"/>
      <c r="L17" s="33"/>
      <c r="M17" s="32">
        <v>153.864</v>
      </c>
      <c r="N17" s="33"/>
      <c r="O17" s="32">
        <f t="shared" si="0"/>
        <v>153.864</v>
      </c>
      <c r="P17" s="64"/>
    </row>
    <row r="18" spans="1:16" ht="25.5" x14ac:dyDescent="0.25">
      <c r="A18" s="5">
        <v>14</v>
      </c>
      <c r="B18" s="10" t="s">
        <v>36</v>
      </c>
      <c r="C18" s="4">
        <v>1</v>
      </c>
      <c r="D18" s="4"/>
      <c r="E18" s="4"/>
      <c r="F18" s="4" t="s">
        <v>32</v>
      </c>
      <c r="G18" s="4"/>
      <c r="H18" s="4"/>
      <c r="I18" s="4"/>
      <c r="J18" s="4" t="s">
        <v>32</v>
      </c>
      <c r="K18" s="4"/>
      <c r="L18" s="33"/>
      <c r="M18" s="32">
        <v>34.213000000000001</v>
      </c>
      <c r="N18" s="33"/>
      <c r="O18" s="32">
        <f t="shared" si="0"/>
        <v>34.213000000000001</v>
      </c>
      <c r="P18" s="64"/>
    </row>
    <row r="19" spans="1:16" ht="25.5" x14ac:dyDescent="0.25">
      <c r="A19" s="5">
        <v>15</v>
      </c>
      <c r="B19" s="10" t="s">
        <v>37</v>
      </c>
      <c r="C19" s="4">
        <v>1</v>
      </c>
      <c r="D19" s="4"/>
      <c r="E19" s="4"/>
      <c r="F19" s="4" t="s">
        <v>32</v>
      </c>
      <c r="G19" s="4"/>
      <c r="H19" s="4"/>
      <c r="I19" s="4"/>
      <c r="J19" s="4" t="s">
        <v>32</v>
      </c>
      <c r="K19" s="4"/>
      <c r="L19" s="33"/>
      <c r="M19" s="32">
        <v>36.090000000000003</v>
      </c>
      <c r="N19" s="33"/>
      <c r="O19" s="32">
        <f t="shared" si="0"/>
        <v>36.090000000000003</v>
      </c>
      <c r="P19" s="64"/>
    </row>
    <row r="20" spans="1:16" ht="25.5" x14ac:dyDescent="0.25">
      <c r="A20" s="5">
        <v>16</v>
      </c>
      <c r="B20" s="10" t="s">
        <v>38</v>
      </c>
      <c r="C20" s="4">
        <v>1</v>
      </c>
      <c r="D20" s="4"/>
      <c r="E20" s="4"/>
      <c r="F20" s="4" t="s">
        <v>32</v>
      </c>
      <c r="G20" s="4"/>
      <c r="H20" s="4"/>
      <c r="I20" s="4"/>
      <c r="J20" s="4" t="s">
        <v>32</v>
      </c>
      <c r="K20" s="4"/>
      <c r="L20" s="33"/>
      <c r="M20" s="32">
        <v>80.662000000000006</v>
      </c>
      <c r="N20" s="33"/>
      <c r="O20" s="32">
        <f t="shared" si="0"/>
        <v>80.662000000000006</v>
      </c>
      <c r="P20" s="64"/>
    </row>
    <row r="21" spans="1:16" ht="25.5" x14ac:dyDescent="0.25">
      <c r="A21" s="5">
        <v>17</v>
      </c>
      <c r="B21" s="10" t="s">
        <v>39</v>
      </c>
      <c r="C21" s="4">
        <v>1</v>
      </c>
      <c r="D21" s="4"/>
      <c r="E21" s="4"/>
      <c r="F21" s="4" t="s">
        <v>32</v>
      </c>
      <c r="G21" s="4"/>
      <c r="H21" s="4"/>
      <c r="I21" s="4"/>
      <c r="J21" s="4" t="s">
        <v>32</v>
      </c>
      <c r="K21" s="4"/>
      <c r="L21" s="33"/>
      <c r="M21" s="32">
        <v>26.507999999999999</v>
      </c>
      <c r="N21" s="33"/>
      <c r="O21" s="32">
        <f t="shared" si="0"/>
        <v>26.507999999999999</v>
      </c>
      <c r="P21" s="64"/>
    </row>
    <row r="22" spans="1:16" ht="25.5" x14ac:dyDescent="0.25">
      <c r="A22" s="5">
        <v>18</v>
      </c>
      <c r="B22" s="10" t="s">
        <v>40</v>
      </c>
      <c r="C22" s="4">
        <v>1</v>
      </c>
      <c r="D22" s="4"/>
      <c r="E22" s="4"/>
      <c r="F22" s="4" t="s">
        <v>32</v>
      </c>
      <c r="G22" s="4"/>
      <c r="H22" s="4"/>
      <c r="I22" s="4"/>
      <c r="J22" s="4" t="s">
        <v>32</v>
      </c>
      <c r="K22" s="4"/>
      <c r="L22" s="33"/>
      <c r="M22" s="32">
        <v>44.8</v>
      </c>
      <c r="N22" s="33"/>
      <c r="O22" s="32">
        <f t="shared" si="0"/>
        <v>44.8</v>
      </c>
      <c r="P22" s="64"/>
    </row>
    <row r="23" spans="1:16" ht="25.5" x14ac:dyDescent="0.25">
      <c r="A23" s="5">
        <v>19</v>
      </c>
      <c r="B23" s="10" t="s">
        <v>41</v>
      </c>
      <c r="C23" s="4">
        <v>1</v>
      </c>
      <c r="D23" s="4"/>
      <c r="E23" s="4"/>
      <c r="F23" s="4" t="s">
        <v>21</v>
      </c>
      <c r="G23" s="4"/>
      <c r="H23" s="4"/>
      <c r="I23" s="4"/>
      <c r="J23" s="4" t="s">
        <v>22</v>
      </c>
      <c r="K23" s="4"/>
      <c r="L23" s="33"/>
      <c r="M23" s="32">
        <v>22.84</v>
      </c>
      <c r="N23" s="33"/>
      <c r="O23" s="32">
        <f t="shared" si="0"/>
        <v>22.84</v>
      </c>
      <c r="P23" s="64"/>
    </row>
    <row r="24" spans="1:16" ht="25.5" x14ac:dyDescent="0.25">
      <c r="A24" s="5">
        <v>20</v>
      </c>
      <c r="B24" s="10" t="s">
        <v>42</v>
      </c>
      <c r="C24" s="4">
        <v>1</v>
      </c>
      <c r="D24" s="4"/>
      <c r="E24" s="4"/>
      <c r="F24" s="4" t="s">
        <v>21</v>
      </c>
      <c r="G24" s="4"/>
      <c r="H24" s="4"/>
      <c r="I24" s="4"/>
      <c r="J24" s="4" t="s">
        <v>22</v>
      </c>
      <c r="K24" s="4"/>
      <c r="L24" s="33"/>
      <c r="M24" s="32">
        <v>155.33000000000001</v>
      </c>
      <c r="N24" s="33"/>
      <c r="O24" s="32">
        <f t="shared" si="0"/>
        <v>155.33000000000001</v>
      </c>
      <c r="P24" s="64"/>
    </row>
    <row r="25" spans="1:16" ht="25.5" x14ac:dyDescent="0.25">
      <c r="A25" s="5">
        <v>21</v>
      </c>
      <c r="B25" s="10" t="s">
        <v>43</v>
      </c>
      <c r="C25" s="11">
        <v>1</v>
      </c>
      <c r="D25" s="4"/>
      <c r="E25" s="4"/>
      <c r="F25" s="4" t="s">
        <v>21</v>
      </c>
      <c r="G25" s="4"/>
      <c r="H25" s="4"/>
      <c r="I25" s="4"/>
      <c r="J25" s="4" t="s">
        <v>22</v>
      </c>
      <c r="K25" s="4"/>
      <c r="L25" s="33"/>
      <c r="M25" s="32">
        <v>299.995</v>
      </c>
      <c r="N25" s="33"/>
      <c r="O25" s="32">
        <f t="shared" si="0"/>
        <v>299.995</v>
      </c>
      <c r="P25" s="64"/>
    </row>
    <row r="26" spans="1:16" ht="25.5" x14ac:dyDescent="0.25">
      <c r="A26" s="5">
        <v>22</v>
      </c>
      <c r="B26" s="10" t="s">
        <v>44</v>
      </c>
      <c r="C26" s="11">
        <v>1</v>
      </c>
      <c r="D26" s="4"/>
      <c r="E26" s="4"/>
      <c r="F26" s="4" t="s">
        <v>21</v>
      </c>
      <c r="G26" s="4"/>
      <c r="H26" s="4"/>
      <c r="I26" s="4"/>
      <c r="J26" s="4" t="s">
        <v>22</v>
      </c>
      <c r="K26" s="4"/>
      <c r="L26" s="33"/>
      <c r="M26" s="32">
        <v>64.489999999999995</v>
      </c>
      <c r="N26" s="33"/>
      <c r="O26" s="32">
        <f t="shared" si="0"/>
        <v>64.489999999999995</v>
      </c>
      <c r="P26" s="64"/>
    </row>
    <row r="27" spans="1:16" ht="25.5" x14ac:dyDescent="0.25">
      <c r="A27" s="5">
        <v>23</v>
      </c>
      <c r="B27" s="10" t="s">
        <v>45</v>
      </c>
      <c r="C27" s="11">
        <v>1</v>
      </c>
      <c r="D27" s="4"/>
      <c r="E27" s="4"/>
      <c r="F27" s="4" t="s">
        <v>21</v>
      </c>
      <c r="G27" s="4"/>
      <c r="H27" s="4"/>
      <c r="I27" s="4"/>
      <c r="J27" s="4" t="s">
        <v>22</v>
      </c>
      <c r="K27" s="4"/>
      <c r="L27" s="33"/>
      <c r="M27" s="32">
        <v>9.0559999999999992</v>
      </c>
      <c r="N27" s="33"/>
      <c r="O27" s="32">
        <f t="shared" si="0"/>
        <v>9.0559999999999992</v>
      </c>
      <c r="P27" s="64"/>
    </row>
    <row r="28" spans="1:16" ht="25.5" x14ac:dyDescent="0.25">
      <c r="A28" s="5">
        <v>24</v>
      </c>
      <c r="B28" s="10" t="s">
        <v>46</v>
      </c>
      <c r="C28" s="11">
        <v>1</v>
      </c>
      <c r="D28" s="4"/>
      <c r="E28" s="4"/>
      <c r="F28" s="4" t="s">
        <v>21</v>
      </c>
      <c r="G28" s="4"/>
      <c r="H28" s="4"/>
      <c r="I28" s="4"/>
      <c r="J28" s="4" t="s">
        <v>22</v>
      </c>
      <c r="K28" s="4"/>
      <c r="L28" s="33"/>
      <c r="M28" s="32">
        <v>28.61</v>
      </c>
      <c r="N28" s="33"/>
      <c r="O28" s="32">
        <f t="shared" si="0"/>
        <v>28.61</v>
      </c>
      <c r="P28" s="64"/>
    </row>
    <row r="29" spans="1:16" ht="25.5" x14ac:dyDescent="0.25">
      <c r="A29" s="5">
        <v>25</v>
      </c>
      <c r="B29" s="10" t="s">
        <v>47</v>
      </c>
      <c r="C29" s="11">
        <v>1</v>
      </c>
      <c r="D29" s="4"/>
      <c r="E29" s="4"/>
      <c r="F29" s="4" t="s">
        <v>21</v>
      </c>
      <c r="G29" s="4"/>
      <c r="H29" s="4"/>
      <c r="I29" s="4"/>
      <c r="J29" s="4" t="s">
        <v>22</v>
      </c>
      <c r="K29" s="4"/>
      <c r="L29" s="33"/>
      <c r="M29" s="32">
        <v>28.169</v>
      </c>
      <c r="N29" s="33"/>
      <c r="O29" s="32">
        <f t="shared" si="0"/>
        <v>28.169</v>
      </c>
      <c r="P29" s="64"/>
    </row>
    <row r="30" spans="1:16" ht="38.25" x14ac:dyDescent="0.25">
      <c r="A30" s="5">
        <v>26</v>
      </c>
      <c r="B30" s="10" t="s">
        <v>48</v>
      </c>
      <c r="C30" s="11">
        <v>1</v>
      </c>
      <c r="D30" s="4"/>
      <c r="E30" s="4"/>
      <c r="F30" s="4" t="s">
        <v>21</v>
      </c>
      <c r="G30" s="4"/>
      <c r="H30" s="4"/>
      <c r="I30" s="4"/>
      <c r="J30" s="4" t="s">
        <v>22</v>
      </c>
      <c r="K30" s="4"/>
      <c r="L30" s="33"/>
      <c r="M30" s="32">
        <v>26.053999999999998</v>
      </c>
      <c r="N30" s="33"/>
      <c r="O30" s="32">
        <f t="shared" si="0"/>
        <v>26.053999999999998</v>
      </c>
      <c r="P30" s="64"/>
    </row>
    <row r="31" spans="1:16" ht="25.5" x14ac:dyDescent="0.25">
      <c r="A31" s="5">
        <v>27</v>
      </c>
      <c r="B31" s="10" t="s">
        <v>49</v>
      </c>
      <c r="C31" s="11">
        <v>1</v>
      </c>
      <c r="D31" s="4"/>
      <c r="E31" s="4"/>
      <c r="F31" s="4" t="s">
        <v>21</v>
      </c>
      <c r="G31" s="4"/>
      <c r="H31" s="4"/>
      <c r="I31" s="4"/>
      <c r="J31" s="4" t="s">
        <v>22</v>
      </c>
      <c r="K31" s="4"/>
      <c r="L31" s="33"/>
      <c r="M31" s="32">
        <v>33.475000000000001</v>
      </c>
      <c r="N31" s="33"/>
      <c r="O31" s="32">
        <f t="shared" si="0"/>
        <v>33.475000000000001</v>
      </c>
      <c r="P31" s="64"/>
    </row>
    <row r="32" spans="1:16" ht="38.25" x14ac:dyDescent="0.25">
      <c r="A32" s="5">
        <v>28</v>
      </c>
      <c r="B32" s="10" t="s">
        <v>50</v>
      </c>
      <c r="C32" s="11">
        <v>1</v>
      </c>
      <c r="D32" s="4"/>
      <c r="E32" s="4"/>
      <c r="F32" s="4" t="s">
        <v>21</v>
      </c>
      <c r="G32" s="4"/>
      <c r="H32" s="4"/>
      <c r="I32" s="4"/>
      <c r="J32" s="4" t="s">
        <v>22</v>
      </c>
      <c r="K32" s="4"/>
      <c r="L32" s="33"/>
      <c r="M32" s="32">
        <v>25.936</v>
      </c>
      <c r="N32" s="33"/>
      <c r="O32" s="32">
        <f t="shared" si="0"/>
        <v>25.936</v>
      </c>
      <c r="P32" s="64"/>
    </row>
    <row r="33" spans="1:16" ht="25.5" x14ac:dyDescent="0.25">
      <c r="A33" s="5">
        <v>29</v>
      </c>
      <c r="B33" s="10" t="s">
        <v>51</v>
      </c>
      <c r="C33" s="11">
        <v>1</v>
      </c>
      <c r="D33" s="4"/>
      <c r="E33" s="4"/>
      <c r="F33" s="4" t="s">
        <v>52</v>
      </c>
      <c r="G33" s="12"/>
      <c r="H33" s="4"/>
      <c r="I33" s="4"/>
      <c r="J33" s="4" t="s">
        <v>32</v>
      </c>
      <c r="K33" s="4"/>
      <c r="L33" s="33"/>
      <c r="M33" s="32">
        <v>15.954000000000001</v>
      </c>
      <c r="N33" s="33"/>
      <c r="O33" s="32">
        <f t="shared" si="0"/>
        <v>15.954000000000001</v>
      </c>
      <c r="P33" s="64"/>
    </row>
    <row r="34" spans="1:16" ht="25.5" x14ac:dyDescent="0.25">
      <c r="A34" s="5">
        <v>30</v>
      </c>
      <c r="B34" s="10" t="s">
        <v>53</v>
      </c>
      <c r="C34" s="11">
        <v>1</v>
      </c>
      <c r="D34" s="4"/>
      <c r="E34" s="4"/>
      <c r="F34" s="4" t="s">
        <v>32</v>
      </c>
      <c r="G34" s="4"/>
      <c r="H34" s="4"/>
      <c r="I34" s="4"/>
      <c r="J34" s="4" t="s">
        <v>32</v>
      </c>
      <c r="K34" s="4"/>
      <c r="L34" s="33"/>
      <c r="M34" s="32">
        <v>9.359</v>
      </c>
      <c r="N34" s="33"/>
      <c r="O34" s="32">
        <f t="shared" si="0"/>
        <v>9.359</v>
      </c>
      <c r="P34" s="64"/>
    </row>
    <row r="35" spans="1:16" ht="25.5" x14ac:dyDescent="0.25">
      <c r="A35" s="5">
        <v>31</v>
      </c>
      <c r="B35" s="10" t="s">
        <v>54</v>
      </c>
      <c r="C35" s="11">
        <v>1</v>
      </c>
      <c r="D35" s="4"/>
      <c r="E35" s="4"/>
      <c r="F35" s="4" t="s">
        <v>32</v>
      </c>
      <c r="G35" s="4"/>
      <c r="H35" s="4"/>
      <c r="I35" s="4"/>
      <c r="J35" s="4" t="s">
        <v>32</v>
      </c>
      <c r="K35" s="4"/>
      <c r="L35" s="33"/>
      <c r="M35" s="32">
        <v>38.137</v>
      </c>
      <c r="N35" s="33"/>
      <c r="O35" s="32">
        <f t="shared" si="0"/>
        <v>38.137</v>
      </c>
      <c r="P35" s="64"/>
    </row>
    <row r="36" spans="1:16" ht="25.5" x14ac:dyDescent="0.25">
      <c r="A36" s="5">
        <v>32</v>
      </c>
      <c r="B36" s="10" t="s">
        <v>55</v>
      </c>
      <c r="C36" s="11">
        <v>1</v>
      </c>
      <c r="D36" s="4"/>
      <c r="E36" s="4"/>
      <c r="F36" s="4" t="s">
        <v>32</v>
      </c>
      <c r="G36" s="4"/>
      <c r="H36" s="4"/>
      <c r="I36" s="4"/>
      <c r="J36" s="4" t="s">
        <v>32</v>
      </c>
      <c r="K36" s="4"/>
      <c r="L36" s="33"/>
      <c r="M36" s="32">
        <v>38.317999999999998</v>
      </c>
      <c r="N36" s="33"/>
      <c r="O36" s="32">
        <f t="shared" si="0"/>
        <v>38.317999999999998</v>
      </c>
      <c r="P36" s="64"/>
    </row>
    <row r="37" spans="1:16" ht="25.5" x14ac:dyDescent="0.25">
      <c r="A37" s="5">
        <v>33</v>
      </c>
      <c r="B37" s="10" t="s">
        <v>56</v>
      </c>
      <c r="C37" s="11">
        <v>1</v>
      </c>
      <c r="D37" s="4"/>
      <c r="E37" s="4"/>
      <c r="F37" s="4" t="s">
        <v>32</v>
      </c>
      <c r="G37" s="4"/>
      <c r="H37" s="4"/>
      <c r="I37" s="4"/>
      <c r="J37" s="4" t="s">
        <v>32</v>
      </c>
      <c r="K37" s="4"/>
      <c r="L37" s="33"/>
      <c r="M37" s="32">
        <v>30.925000000000001</v>
      </c>
      <c r="N37" s="33"/>
      <c r="O37" s="32">
        <f t="shared" si="0"/>
        <v>30.925000000000001</v>
      </c>
      <c r="P37" s="64"/>
    </row>
    <row r="38" spans="1:16" ht="25.5" x14ac:dyDescent="0.25">
      <c r="A38" s="5">
        <v>34</v>
      </c>
      <c r="B38" s="10" t="s">
        <v>57</v>
      </c>
      <c r="C38" s="11">
        <v>1</v>
      </c>
      <c r="D38" s="4"/>
      <c r="E38" s="4"/>
      <c r="F38" s="4" t="s">
        <v>32</v>
      </c>
      <c r="G38" s="4"/>
      <c r="H38" s="4"/>
      <c r="I38" s="4"/>
      <c r="J38" s="4" t="s">
        <v>32</v>
      </c>
      <c r="K38" s="4"/>
      <c r="L38" s="33"/>
      <c r="M38" s="32">
        <v>14.417999999999999</v>
      </c>
      <c r="N38" s="33"/>
      <c r="O38" s="32">
        <f t="shared" si="0"/>
        <v>14.417999999999999</v>
      </c>
      <c r="P38" s="64"/>
    </row>
    <row r="39" spans="1:16" ht="25.5" x14ac:dyDescent="0.25">
      <c r="A39" s="5">
        <v>35</v>
      </c>
      <c r="B39" s="10" t="s">
        <v>58</v>
      </c>
      <c r="C39" s="11">
        <v>1</v>
      </c>
      <c r="D39" s="4"/>
      <c r="E39" s="4"/>
      <c r="F39" s="4" t="s">
        <v>52</v>
      </c>
      <c r="G39" s="12"/>
      <c r="H39" s="4"/>
      <c r="I39" s="4"/>
      <c r="J39" s="4" t="s">
        <v>32</v>
      </c>
      <c r="K39" s="4"/>
      <c r="L39" s="33"/>
      <c r="M39" s="32">
        <v>5.8550000000000004</v>
      </c>
      <c r="N39" s="33"/>
      <c r="O39" s="32">
        <f t="shared" si="0"/>
        <v>5.8550000000000004</v>
      </c>
      <c r="P39" s="64"/>
    </row>
    <row r="40" spans="1:16" ht="25.5" x14ac:dyDescent="0.25">
      <c r="A40" s="5">
        <v>36</v>
      </c>
      <c r="B40" s="10" t="s">
        <v>59</v>
      </c>
      <c r="C40" s="11">
        <v>1</v>
      </c>
      <c r="D40" s="4"/>
      <c r="E40" s="4"/>
      <c r="F40" s="4" t="s">
        <v>52</v>
      </c>
      <c r="G40" s="12"/>
      <c r="H40" s="4"/>
      <c r="I40" s="4"/>
      <c r="J40" s="4" t="s">
        <v>60</v>
      </c>
      <c r="K40" s="12"/>
      <c r="L40" s="33"/>
      <c r="M40" s="33">
        <v>3.468</v>
      </c>
      <c r="N40" s="33"/>
      <c r="O40" s="33">
        <f t="shared" si="0"/>
        <v>3.468</v>
      </c>
      <c r="P40" s="58"/>
    </row>
    <row r="41" spans="1:16" ht="25.5" x14ac:dyDescent="0.25">
      <c r="A41" s="5">
        <v>37</v>
      </c>
      <c r="B41" s="10" t="s">
        <v>217</v>
      </c>
      <c r="C41" s="11">
        <v>1</v>
      </c>
      <c r="D41" s="49"/>
      <c r="E41" s="49"/>
      <c r="F41" s="49" t="s">
        <v>32</v>
      </c>
      <c r="G41" s="18"/>
      <c r="H41" s="49"/>
      <c r="I41" s="49"/>
      <c r="J41" s="49" t="s">
        <v>32</v>
      </c>
      <c r="K41" s="18"/>
      <c r="L41" s="33"/>
      <c r="M41" s="33">
        <v>15.96</v>
      </c>
      <c r="N41" s="33"/>
      <c r="O41" s="33">
        <f t="shared" si="0"/>
        <v>15.96</v>
      </c>
      <c r="P41" s="58"/>
    </row>
    <row r="42" spans="1:16" x14ac:dyDescent="0.25">
      <c r="A42" s="5">
        <v>38</v>
      </c>
      <c r="B42" s="10" t="s">
        <v>218</v>
      </c>
      <c r="C42" s="11">
        <v>1</v>
      </c>
      <c r="D42" s="49"/>
      <c r="E42" s="49"/>
      <c r="F42" s="49" t="s">
        <v>32</v>
      </c>
      <c r="G42" s="18"/>
      <c r="H42" s="49"/>
      <c r="I42" s="49"/>
      <c r="J42" s="49" t="s">
        <v>32</v>
      </c>
      <c r="K42" s="18"/>
      <c r="L42" s="33"/>
      <c r="M42" s="33">
        <v>216.94499999999999</v>
      </c>
      <c r="N42" s="33"/>
      <c r="O42" s="33">
        <f t="shared" si="0"/>
        <v>216.94499999999999</v>
      </c>
      <c r="P42" s="59"/>
    </row>
    <row r="43" spans="1:16" x14ac:dyDescent="0.25">
      <c r="A43" s="5"/>
      <c r="B43" s="16" t="s">
        <v>212</v>
      </c>
      <c r="C43" s="11"/>
      <c r="D43" s="44"/>
      <c r="E43" s="44"/>
      <c r="F43" s="44"/>
      <c r="G43" s="18"/>
      <c r="H43" s="44"/>
      <c r="I43" s="44"/>
      <c r="J43" s="44"/>
      <c r="K43" s="18"/>
      <c r="L43" s="33"/>
      <c r="M43" s="33"/>
      <c r="N43" s="33"/>
      <c r="O43" s="33"/>
      <c r="P43" s="42"/>
    </row>
    <row r="44" spans="1:16" ht="114.75" x14ac:dyDescent="0.25">
      <c r="A44" s="5">
        <v>39</v>
      </c>
      <c r="B44" s="10" t="s">
        <v>213</v>
      </c>
      <c r="C44" s="11">
        <v>1</v>
      </c>
      <c r="D44" s="44" t="s">
        <v>32</v>
      </c>
      <c r="E44" s="44"/>
      <c r="F44" s="44"/>
      <c r="G44" s="28" t="s">
        <v>32</v>
      </c>
      <c r="H44" s="44"/>
      <c r="I44" s="44"/>
      <c r="J44" s="44" t="s">
        <v>32</v>
      </c>
      <c r="K44" s="18"/>
      <c r="L44" s="33"/>
      <c r="M44" s="33">
        <v>49</v>
      </c>
      <c r="N44" s="33"/>
      <c r="O44" s="33">
        <v>49</v>
      </c>
      <c r="P44" s="47" t="s">
        <v>23</v>
      </c>
    </row>
    <row r="45" spans="1:16" x14ac:dyDescent="0.25">
      <c r="A45" s="9"/>
      <c r="B45" s="13" t="s">
        <v>61</v>
      </c>
      <c r="C45" s="11"/>
      <c r="D45" s="4"/>
      <c r="E45" s="4"/>
      <c r="F45" s="4"/>
      <c r="G45" s="4"/>
      <c r="H45" s="4"/>
      <c r="I45" s="4"/>
      <c r="J45" s="4"/>
      <c r="K45" s="4"/>
      <c r="L45" s="33"/>
      <c r="M45" s="34"/>
      <c r="N45" s="33"/>
      <c r="O45" s="33"/>
      <c r="P45" s="3"/>
    </row>
    <row r="46" spans="1:16" ht="51" x14ac:dyDescent="0.25">
      <c r="A46" s="5">
        <v>40</v>
      </c>
      <c r="B46" s="10" t="s">
        <v>62</v>
      </c>
      <c r="C46" s="2">
        <v>1</v>
      </c>
      <c r="D46" s="4"/>
      <c r="E46" s="4"/>
      <c r="F46" s="4" t="s">
        <v>32</v>
      </c>
      <c r="G46" s="4"/>
      <c r="H46" s="4"/>
      <c r="I46" s="4"/>
      <c r="J46" s="4"/>
      <c r="K46" s="4"/>
      <c r="L46" s="37">
        <v>1490</v>
      </c>
      <c r="M46" s="33">
        <v>10</v>
      </c>
      <c r="N46" s="33"/>
      <c r="O46" s="33">
        <v>1500</v>
      </c>
      <c r="P46" s="54" t="s">
        <v>23</v>
      </c>
    </row>
    <row r="47" spans="1:16" ht="51" x14ac:dyDescent="0.25">
      <c r="A47" s="5">
        <v>41</v>
      </c>
      <c r="B47" s="10" t="s">
        <v>63</v>
      </c>
      <c r="C47" s="2">
        <v>1</v>
      </c>
      <c r="D47" s="4"/>
      <c r="E47" s="4"/>
      <c r="F47" s="4" t="s">
        <v>32</v>
      </c>
      <c r="G47" s="4"/>
      <c r="H47" s="4"/>
      <c r="I47" s="4"/>
      <c r="J47" s="4"/>
      <c r="K47" s="4"/>
      <c r="L47" s="33">
        <v>1000</v>
      </c>
      <c r="M47" s="33">
        <v>10</v>
      </c>
      <c r="N47" s="33"/>
      <c r="O47" s="33">
        <v>1010</v>
      </c>
      <c r="P47" s="55"/>
    </row>
    <row r="48" spans="1:16" ht="51" x14ac:dyDescent="0.25">
      <c r="A48" s="5">
        <v>42</v>
      </c>
      <c r="B48" s="10" t="s">
        <v>64</v>
      </c>
      <c r="C48" s="2">
        <v>1</v>
      </c>
      <c r="D48" s="4"/>
      <c r="E48" s="4"/>
      <c r="F48" s="4" t="s">
        <v>32</v>
      </c>
      <c r="G48" s="4"/>
      <c r="H48" s="4"/>
      <c r="I48" s="4"/>
      <c r="J48" s="4"/>
      <c r="K48" s="4"/>
      <c r="L48" s="33">
        <v>860</v>
      </c>
      <c r="M48" s="33">
        <v>10</v>
      </c>
      <c r="N48" s="33"/>
      <c r="O48" s="33">
        <v>870</v>
      </c>
      <c r="P48" s="55"/>
    </row>
    <row r="49" spans="1:16" ht="51" x14ac:dyDescent="0.25">
      <c r="A49" s="5">
        <v>43</v>
      </c>
      <c r="B49" s="10" t="s">
        <v>65</v>
      </c>
      <c r="C49" s="2">
        <v>1</v>
      </c>
      <c r="D49" s="4"/>
      <c r="E49" s="4"/>
      <c r="F49" s="4" t="s">
        <v>32</v>
      </c>
      <c r="G49" s="4"/>
      <c r="H49" s="4"/>
      <c r="I49" s="4"/>
      <c r="J49" s="4"/>
      <c r="K49" s="4"/>
      <c r="L49" s="33">
        <v>1150</v>
      </c>
      <c r="M49" s="33">
        <v>10</v>
      </c>
      <c r="N49" s="33"/>
      <c r="O49" s="33">
        <v>1160</v>
      </c>
      <c r="P49" s="55"/>
    </row>
    <row r="50" spans="1:16" ht="38.25" x14ac:dyDescent="0.25">
      <c r="A50" s="5">
        <v>44</v>
      </c>
      <c r="B50" s="10" t="s">
        <v>66</v>
      </c>
      <c r="C50" s="2">
        <v>1</v>
      </c>
      <c r="D50" s="4"/>
      <c r="E50" s="4"/>
      <c r="F50" s="4" t="s">
        <v>21</v>
      </c>
      <c r="G50" s="4"/>
      <c r="H50" s="4"/>
      <c r="I50" s="4"/>
      <c r="J50" s="12"/>
      <c r="K50" s="4"/>
      <c r="L50" s="33"/>
      <c r="M50" s="33">
        <v>5000</v>
      </c>
      <c r="N50" s="33"/>
      <c r="O50" s="33">
        <f t="shared" ref="O50:O55" si="1">M50</f>
        <v>5000</v>
      </c>
      <c r="P50" s="55"/>
    </row>
    <row r="51" spans="1:16" ht="38.25" x14ac:dyDescent="0.25">
      <c r="A51" s="5">
        <v>45</v>
      </c>
      <c r="B51" s="10" t="s">
        <v>67</v>
      </c>
      <c r="C51" s="2">
        <v>1</v>
      </c>
      <c r="D51" s="4"/>
      <c r="E51" s="4"/>
      <c r="F51" s="4" t="s">
        <v>21</v>
      </c>
      <c r="G51" s="4"/>
      <c r="H51" s="4"/>
      <c r="I51" s="4"/>
      <c r="J51" s="12"/>
      <c r="K51" s="4"/>
      <c r="L51" s="33"/>
      <c r="M51" s="33">
        <v>1490</v>
      </c>
      <c r="N51" s="33"/>
      <c r="O51" s="33">
        <f t="shared" si="1"/>
        <v>1490</v>
      </c>
      <c r="P51" s="55"/>
    </row>
    <row r="52" spans="1:16" ht="38.25" x14ac:dyDescent="0.25">
      <c r="A52" s="5">
        <v>46</v>
      </c>
      <c r="B52" s="10" t="s">
        <v>68</v>
      </c>
      <c r="C52" s="2">
        <v>1</v>
      </c>
      <c r="D52" s="4"/>
      <c r="E52" s="4"/>
      <c r="F52" s="4" t="s">
        <v>32</v>
      </c>
      <c r="G52" s="4"/>
      <c r="H52" s="4"/>
      <c r="I52" s="4"/>
      <c r="J52" s="12"/>
      <c r="K52" s="4"/>
      <c r="L52" s="33"/>
      <c r="M52" s="33">
        <v>51.597000000000001</v>
      </c>
      <c r="N52" s="33"/>
      <c r="O52" s="33">
        <f t="shared" si="1"/>
        <v>51.597000000000001</v>
      </c>
      <c r="P52" s="55"/>
    </row>
    <row r="53" spans="1:16" ht="38.25" x14ac:dyDescent="0.25">
      <c r="A53" s="5">
        <v>47</v>
      </c>
      <c r="B53" s="10" t="s">
        <v>69</v>
      </c>
      <c r="C53" s="2">
        <v>1</v>
      </c>
      <c r="D53" s="4"/>
      <c r="E53" s="4"/>
      <c r="F53" s="4" t="s">
        <v>32</v>
      </c>
      <c r="G53" s="4"/>
      <c r="H53" s="4"/>
      <c r="I53" s="4"/>
      <c r="J53" s="12"/>
      <c r="K53" s="4"/>
      <c r="L53" s="33"/>
      <c r="M53" s="33">
        <v>494.81200000000001</v>
      </c>
      <c r="N53" s="33"/>
      <c r="O53" s="33">
        <f t="shared" si="1"/>
        <v>494.81200000000001</v>
      </c>
      <c r="P53" s="55"/>
    </row>
    <row r="54" spans="1:16" ht="38.25" x14ac:dyDescent="0.25">
      <c r="A54" s="5">
        <v>48</v>
      </c>
      <c r="B54" s="10" t="s">
        <v>70</v>
      </c>
      <c r="C54" s="2">
        <v>1</v>
      </c>
      <c r="D54" s="4"/>
      <c r="E54" s="4"/>
      <c r="F54" s="4" t="s">
        <v>32</v>
      </c>
      <c r="G54" s="4"/>
      <c r="H54" s="4"/>
      <c r="I54" s="4"/>
      <c r="J54" s="12"/>
      <c r="K54" s="4"/>
      <c r="L54" s="33"/>
      <c r="M54" s="33">
        <v>7500</v>
      </c>
      <c r="N54" s="33"/>
      <c r="O54" s="33">
        <f t="shared" si="1"/>
        <v>7500</v>
      </c>
      <c r="P54" s="55"/>
    </row>
    <row r="55" spans="1:16" ht="38.25" x14ac:dyDescent="0.25">
      <c r="A55" s="5">
        <v>49</v>
      </c>
      <c r="B55" s="10" t="s">
        <v>71</v>
      </c>
      <c r="C55" s="2">
        <v>1</v>
      </c>
      <c r="D55" s="4" t="s">
        <v>32</v>
      </c>
      <c r="E55" s="4"/>
      <c r="F55" s="4"/>
      <c r="G55" s="4"/>
      <c r="H55" s="4"/>
      <c r="I55" s="4"/>
      <c r="J55" s="4"/>
      <c r="K55" s="4"/>
      <c r="L55" s="33"/>
      <c r="M55" s="33">
        <v>1538</v>
      </c>
      <c r="N55" s="33"/>
      <c r="O55" s="33">
        <f t="shared" si="1"/>
        <v>1538</v>
      </c>
      <c r="P55" s="56"/>
    </row>
    <row r="56" spans="1:16" x14ac:dyDescent="0.25">
      <c r="A56" s="9"/>
      <c r="B56" s="15" t="s">
        <v>72</v>
      </c>
      <c r="C56" s="2"/>
      <c r="D56" s="4"/>
      <c r="E56" s="4"/>
      <c r="F56" s="4"/>
      <c r="G56" s="4"/>
      <c r="H56" s="4"/>
      <c r="I56" s="4"/>
      <c r="J56" s="4"/>
      <c r="K56" s="4"/>
      <c r="L56" s="33"/>
      <c r="M56" s="34"/>
      <c r="N56" s="33"/>
      <c r="O56" s="33"/>
      <c r="P56" s="14"/>
    </row>
    <row r="57" spans="1:16" ht="89.25" x14ac:dyDescent="0.25">
      <c r="A57" s="5">
        <v>50</v>
      </c>
      <c r="B57" s="3" t="s">
        <v>73</v>
      </c>
      <c r="C57" s="2">
        <v>1</v>
      </c>
      <c r="D57" s="4"/>
      <c r="E57" s="4"/>
      <c r="F57" s="4" t="s">
        <v>32</v>
      </c>
      <c r="G57" s="4"/>
      <c r="H57" s="4"/>
      <c r="I57" s="4"/>
      <c r="J57" s="4"/>
      <c r="K57" s="4"/>
      <c r="L57" s="33"/>
      <c r="M57" s="34">
        <v>227.483</v>
      </c>
      <c r="N57" s="33"/>
      <c r="O57" s="33">
        <f>M57</f>
        <v>227.483</v>
      </c>
      <c r="P57" s="57" t="s">
        <v>23</v>
      </c>
    </row>
    <row r="58" spans="1:16" ht="25.5" x14ac:dyDescent="0.25">
      <c r="A58" s="5">
        <v>51</v>
      </c>
      <c r="B58" s="3" t="s">
        <v>74</v>
      </c>
      <c r="C58" s="2">
        <v>1</v>
      </c>
      <c r="D58" s="4"/>
      <c r="E58" s="4"/>
      <c r="F58" s="4" t="s">
        <v>32</v>
      </c>
      <c r="G58" s="4"/>
      <c r="H58" s="4"/>
      <c r="I58" s="4"/>
      <c r="J58" s="4"/>
      <c r="K58" s="4"/>
      <c r="L58" s="33"/>
      <c r="M58" s="34">
        <v>23</v>
      </c>
      <c r="N58" s="33"/>
      <c r="O58" s="33">
        <f>M58</f>
        <v>23</v>
      </c>
      <c r="P58" s="58"/>
    </row>
    <row r="59" spans="1:16" ht="51" x14ac:dyDescent="0.25">
      <c r="A59" s="5">
        <v>52</v>
      </c>
      <c r="B59" s="3" t="s">
        <v>75</v>
      </c>
      <c r="C59" s="2">
        <v>1</v>
      </c>
      <c r="D59" s="4"/>
      <c r="E59" s="4"/>
      <c r="F59" s="4" t="s">
        <v>32</v>
      </c>
      <c r="G59" s="4"/>
      <c r="H59" s="4"/>
      <c r="I59" s="4"/>
      <c r="J59" s="4"/>
      <c r="K59" s="4"/>
      <c r="L59" s="33"/>
      <c r="M59" s="34">
        <v>965.38099999999997</v>
      </c>
      <c r="N59" s="33"/>
      <c r="O59" s="33">
        <f>M59</f>
        <v>965.38099999999997</v>
      </c>
      <c r="P59" s="58"/>
    </row>
    <row r="60" spans="1:16" ht="38.25" x14ac:dyDescent="0.25">
      <c r="A60" s="5">
        <v>53</v>
      </c>
      <c r="B60" s="3" t="s">
        <v>76</v>
      </c>
      <c r="C60" s="2">
        <v>1</v>
      </c>
      <c r="D60" s="4"/>
      <c r="E60" s="4"/>
      <c r="F60" s="4" t="s">
        <v>32</v>
      </c>
      <c r="G60" s="4"/>
      <c r="H60" s="4"/>
      <c r="I60" s="4"/>
      <c r="J60" s="4"/>
      <c r="K60" s="4"/>
      <c r="L60" s="33"/>
      <c r="M60" s="34">
        <v>318.87200000000001</v>
      </c>
      <c r="N60" s="33"/>
      <c r="O60" s="33">
        <f>M60</f>
        <v>318.87200000000001</v>
      </c>
      <c r="P60" s="59"/>
    </row>
    <row r="61" spans="1:16" x14ac:dyDescent="0.25">
      <c r="A61" s="9"/>
      <c r="B61" s="15" t="s">
        <v>77</v>
      </c>
      <c r="C61" s="2"/>
      <c r="D61" s="4"/>
      <c r="E61" s="4"/>
      <c r="F61" s="4"/>
      <c r="G61" s="4"/>
      <c r="H61" s="4"/>
      <c r="I61" s="4"/>
      <c r="J61" s="4"/>
      <c r="K61" s="4"/>
      <c r="L61" s="33"/>
      <c r="M61" s="34"/>
      <c r="N61" s="33"/>
      <c r="O61" s="33"/>
      <c r="P61" s="14"/>
    </row>
    <row r="62" spans="1:16" ht="25.5" x14ac:dyDescent="0.25">
      <c r="A62" s="5">
        <v>54</v>
      </c>
      <c r="B62" s="10" t="s">
        <v>78</v>
      </c>
      <c r="C62" s="2">
        <v>1</v>
      </c>
      <c r="D62" s="4"/>
      <c r="E62" s="4"/>
      <c r="F62" s="4" t="s">
        <v>32</v>
      </c>
      <c r="G62" s="4"/>
      <c r="H62" s="4"/>
      <c r="I62" s="4"/>
      <c r="J62" s="4"/>
      <c r="K62" s="4"/>
      <c r="L62" s="33"/>
      <c r="M62" s="34">
        <v>495.39299999999997</v>
      </c>
      <c r="N62" s="33"/>
      <c r="O62" s="33">
        <f t="shared" ref="O62:O68" si="2">M62</f>
        <v>495.39299999999997</v>
      </c>
      <c r="P62" s="54" t="s">
        <v>23</v>
      </c>
    </row>
    <row r="63" spans="1:16" ht="38.25" x14ac:dyDescent="0.25">
      <c r="A63" s="5">
        <v>55</v>
      </c>
      <c r="B63" s="10" t="s">
        <v>79</v>
      </c>
      <c r="C63" s="2">
        <v>1</v>
      </c>
      <c r="D63" s="4"/>
      <c r="E63" s="4"/>
      <c r="F63" s="4" t="s">
        <v>21</v>
      </c>
      <c r="G63" s="4"/>
      <c r="H63" s="4"/>
      <c r="I63" s="4"/>
      <c r="J63" s="4"/>
      <c r="K63" s="4"/>
      <c r="L63" s="33"/>
      <c r="M63" s="34">
        <v>389.05200000000002</v>
      </c>
      <c r="N63" s="33"/>
      <c r="O63" s="33">
        <f t="shared" si="2"/>
        <v>389.05200000000002</v>
      </c>
      <c r="P63" s="55"/>
    </row>
    <row r="64" spans="1:16" ht="25.5" x14ac:dyDescent="0.25">
      <c r="A64" s="5">
        <v>56</v>
      </c>
      <c r="B64" s="10" t="s">
        <v>80</v>
      </c>
      <c r="C64" s="2">
        <v>1</v>
      </c>
      <c r="D64" s="4"/>
      <c r="E64" s="4"/>
      <c r="F64" s="4" t="s">
        <v>32</v>
      </c>
      <c r="G64" s="4"/>
      <c r="H64" s="4"/>
      <c r="I64" s="4"/>
      <c r="J64" s="4"/>
      <c r="K64" s="4"/>
      <c r="L64" s="33"/>
      <c r="M64" s="34">
        <v>4441.3019999999997</v>
      </c>
      <c r="N64" s="33"/>
      <c r="O64" s="33">
        <f t="shared" si="2"/>
        <v>4441.3019999999997</v>
      </c>
      <c r="P64" s="55"/>
    </row>
    <row r="65" spans="1:16" ht="25.5" x14ac:dyDescent="0.25">
      <c r="A65" s="5">
        <v>57</v>
      </c>
      <c r="B65" s="10" t="s">
        <v>81</v>
      </c>
      <c r="C65" s="2">
        <v>1</v>
      </c>
      <c r="D65" s="4"/>
      <c r="E65" s="4"/>
      <c r="F65" s="28"/>
      <c r="G65" s="4" t="s">
        <v>60</v>
      </c>
      <c r="H65" s="4"/>
      <c r="I65" s="4"/>
      <c r="J65" s="4"/>
      <c r="K65" s="4"/>
      <c r="L65" s="33"/>
      <c r="M65" s="34">
        <v>548</v>
      </c>
      <c r="N65" s="33"/>
      <c r="O65" s="33">
        <f t="shared" si="2"/>
        <v>548</v>
      </c>
      <c r="P65" s="55"/>
    </row>
    <row r="66" spans="1:16" ht="51" x14ac:dyDescent="0.25">
      <c r="A66" s="5">
        <v>58</v>
      </c>
      <c r="B66" s="10" t="s">
        <v>82</v>
      </c>
      <c r="C66" s="2">
        <v>1</v>
      </c>
      <c r="D66" s="4" t="s">
        <v>32</v>
      </c>
      <c r="E66" s="4"/>
      <c r="F66" s="4"/>
      <c r="G66" s="4"/>
      <c r="H66" s="4"/>
      <c r="I66" s="4"/>
      <c r="J66" s="4"/>
      <c r="K66" s="4"/>
      <c r="L66" s="33"/>
      <c r="M66" s="34">
        <v>225.90199999999999</v>
      </c>
      <c r="N66" s="33"/>
      <c r="O66" s="33">
        <f t="shared" si="2"/>
        <v>225.90199999999999</v>
      </c>
      <c r="P66" s="55"/>
    </row>
    <row r="67" spans="1:16" ht="25.5" x14ac:dyDescent="0.25">
      <c r="A67" s="5">
        <v>59</v>
      </c>
      <c r="B67" s="10" t="s">
        <v>216</v>
      </c>
      <c r="C67" s="45">
        <v>1</v>
      </c>
      <c r="D67" s="46"/>
      <c r="E67" s="46"/>
      <c r="F67" s="46" t="s">
        <v>32</v>
      </c>
      <c r="G67" s="46"/>
      <c r="H67" s="46"/>
      <c r="I67" s="46"/>
      <c r="J67" s="46"/>
      <c r="K67" s="46"/>
      <c r="L67" s="33"/>
      <c r="M67" s="34">
        <v>25</v>
      </c>
      <c r="N67" s="33"/>
      <c r="O67" s="33">
        <f t="shared" si="2"/>
        <v>25</v>
      </c>
      <c r="P67" s="55"/>
    </row>
    <row r="68" spans="1:16" ht="51" x14ac:dyDescent="0.25">
      <c r="A68" s="5">
        <v>60</v>
      </c>
      <c r="B68" s="10" t="s">
        <v>83</v>
      </c>
      <c r="C68" s="2">
        <v>1</v>
      </c>
      <c r="D68" s="4"/>
      <c r="E68" s="4"/>
      <c r="F68" s="4" t="s">
        <v>32</v>
      </c>
      <c r="G68" s="4"/>
      <c r="H68" s="4"/>
      <c r="I68" s="4"/>
      <c r="J68" s="4"/>
      <c r="K68" s="4"/>
      <c r="L68" s="33"/>
      <c r="M68" s="34">
        <v>164.87200000000001</v>
      </c>
      <c r="N68" s="33"/>
      <c r="O68" s="33">
        <f t="shared" si="2"/>
        <v>164.87200000000001</v>
      </c>
      <c r="P68" s="56"/>
    </row>
    <row r="69" spans="1:16" x14ac:dyDescent="0.25">
      <c r="A69" s="5"/>
      <c r="B69" s="16" t="s">
        <v>84</v>
      </c>
      <c r="C69" s="2"/>
      <c r="D69" s="4"/>
      <c r="E69" s="4"/>
      <c r="F69" s="4"/>
      <c r="G69" s="4"/>
      <c r="H69" s="4"/>
      <c r="I69" s="4"/>
      <c r="J69" s="4"/>
      <c r="K69" s="4"/>
      <c r="L69" s="33"/>
      <c r="M69" s="34"/>
      <c r="N69" s="33"/>
      <c r="O69" s="33"/>
      <c r="P69" s="2"/>
    </row>
    <row r="70" spans="1:16" ht="38.25" x14ac:dyDescent="0.25">
      <c r="A70" s="5">
        <v>61</v>
      </c>
      <c r="B70" s="10" t="s">
        <v>85</v>
      </c>
      <c r="C70" s="2">
        <v>1</v>
      </c>
      <c r="D70" s="4" t="s">
        <v>32</v>
      </c>
      <c r="E70" s="4"/>
      <c r="F70" s="4"/>
      <c r="G70" s="4"/>
      <c r="H70" s="4"/>
      <c r="I70" s="4"/>
      <c r="J70" s="4"/>
      <c r="K70" s="4"/>
      <c r="L70" s="33"/>
      <c r="M70" s="34">
        <v>500</v>
      </c>
      <c r="N70" s="33"/>
      <c r="O70" s="33">
        <f t="shared" ref="O70:O75" si="3">M70</f>
        <v>500</v>
      </c>
      <c r="P70" s="54" t="s">
        <v>93</v>
      </c>
    </row>
    <row r="71" spans="1:16" ht="89.25" x14ac:dyDescent="0.25">
      <c r="A71" s="5">
        <v>62</v>
      </c>
      <c r="B71" s="10" t="s">
        <v>86</v>
      </c>
      <c r="C71" s="2">
        <v>1</v>
      </c>
      <c r="D71" s="4" t="s">
        <v>32</v>
      </c>
      <c r="E71" s="4"/>
      <c r="F71" s="4"/>
      <c r="G71" s="4"/>
      <c r="H71" s="4"/>
      <c r="I71" s="4"/>
      <c r="J71" s="4"/>
      <c r="K71" s="4"/>
      <c r="L71" s="33"/>
      <c r="M71" s="34">
        <v>500</v>
      </c>
      <c r="N71" s="33"/>
      <c r="O71" s="33">
        <f t="shared" si="3"/>
        <v>500</v>
      </c>
      <c r="P71" s="58"/>
    </row>
    <row r="72" spans="1:16" ht="63.75" x14ac:dyDescent="0.25">
      <c r="A72" s="5">
        <v>63</v>
      </c>
      <c r="B72" s="10" t="s">
        <v>87</v>
      </c>
      <c r="C72" s="2">
        <v>1</v>
      </c>
      <c r="D72" s="4" t="s">
        <v>32</v>
      </c>
      <c r="E72" s="4"/>
      <c r="F72" s="4"/>
      <c r="G72" s="4"/>
      <c r="H72" s="4"/>
      <c r="I72" s="4"/>
      <c r="J72" s="4"/>
      <c r="K72" s="4"/>
      <c r="L72" s="33"/>
      <c r="M72" s="34">
        <v>500</v>
      </c>
      <c r="N72" s="33"/>
      <c r="O72" s="33">
        <f t="shared" si="3"/>
        <v>500</v>
      </c>
      <c r="P72" s="58"/>
    </row>
    <row r="73" spans="1:16" ht="153" x14ac:dyDescent="0.25">
      <c r="A73" s="5">
        <v>64</v>
      </c>
      <c r="B73" s="10" t="s">
        <v>88</v>
      </c>
      <c r="C73" s="2">
        <v>1</v>
      </c>
      <c r="D73" s="4" t="s">
        <v>32</v>
      </c>
      <c r="E73" s="4"/>
      <c r="F73" s="4"/>
      <c r="G73" s="4"/>
      <c r="H73" s="4"/>
      <c r="I73" s="4"/>
      <c r="J73" s="4"/>
      <c r="K73" s="4"/>
      <c r="L73" s="33"/>
      <c r="M73" s="34">
        <v>350</v>
      </c>
      <c r="N73" s="33"/>
      <c r="O73" s="33">
        <f t="shared" si="3"/>
        <v>350</v>
      </c>
      <c r="P73" s="58"/>
    </row>
    <row r="74" spans="1:16" ht="76.5" x14ac:dyDescent="0.25">
      <c r="A74" s="5">
        <v>65</v>
      </c>
      <c r="B74" s="10" t="s">
        <v>219</v>
      </c>
      <c r="C74" s="48">
        <v>1</v>
      </c>
      <c r="D74" s="49"/>
      <c r="E74" s="49"/>
      <c r="F74" s="49"/>
      <c r="G74" s="49" t="s">
        <v>32</v>
      </c>
      <c r="H74" s="49"/>
      <c r="I74" s="49"/>
      <c r="J74" s="49"/>
      <c r="K74" s="49"/>
      <c r="L74" s="33"/>
      <c r="M74" s="34">
        <v>69.128</v>
      </c>
      <c r="N74" s="33"/>
      <c r="O74" s="33">
        <f t="shared" si="3"/>
        <v>69.128</v>
      </c>
      <c r="P74" s="58"/>
    </row>
    <row r="75" spans="1:16" ht="76.5" x14ac:dyDescent="0.25">
      <c r="A75" s="5">
        <v>66</v>
      </c>
      <c r="B75" s="10" t="s">
        <v>220</v>
      </c>
      <c r="C75" s="48">
        <v>1</v>
      </c>
      <c r="D75" s="49"/>
      <c r="E75" s="49"/>
      <c r="F75" s="49"/>
      <c r="G75" s="49" t="s">
        <v>32</v>
      </c>
      <c r="H75" s="49"/>
      <c r="I75" s="49"/>
      <c r="J75" s="49"/>
      <c r="K75" s="49"/>
      <c r="L75" s="33"/>
      <c r="M75" s="34">
        <v>69.128</v>
      </c>
      <c r="N75" s="33"/>
      <c r="O75" s="33">
        <f t="shared" si="3"/>
        <v>69.128</v>
      </c>
      <c r="P75" s="59"/>
    </row>
    <row r="76" spans="1:16" x14ac:dyDescent="0.25">
      <c r="A76" s="9"/>
      <c r="B76" s="15" t="s">
        <v>89</v>
      </c>
      <c r="C76" s="2"/>
      <c r="D76" s="4"/>
      <c r="E76" s="4"/>
      <c r="F76" s="4"/>
      <c r="G76" s="4"/>
      <c r="H76" s="4"/>
      <c r="I76" s="4"/>
      <c r="J76" s="4"/>
      <c r="K76" s="4"/>
      <c r="L76" s="33"/>
      <c r="M76" s="34"/>
      <c r="N76" s="33"/>
      <c r="O76" s="33"/>
      <c r="P76" s="2"/>
    </row>
    <row r="77" spans="1:16" ht="38.25" x14ac:dyDescent="0.25">
      <c r="A77" s="5">
        <v>67</v>
      </c>
      <c r="B77" s="10" t="s">
        <v>90</v>
      </c>
      <c r="C77" s="2">
        <v>1</v>
      </c>
      <c r="D77" s="4"/>
      <c r="E77" s="4"/>
      <c r="F77" s="4" t="s">
        <v>32</v>
      </c>
      <c r="G77" s="4"/>
      <c r="H77" s="4"/>
      <c r="I77" s="4"/>
      <c r="J77" s="4"/>
      <c r="K77" s="4"/>
      <c r="L77" s="33"/>
      <c r="M77" s="34">
        <v>5305.15</v>
      </c>
      <c r="N77" s="33"/>
      <c r="O77" s="33">
        <f>M77</f>
        <v>5305.15</v>
      </c>
      <c r="P77" s="54" t="s">
        <v>93</v>
      </c>
    </row>
    <row r="78" spans="1:16" ht="51" x14ac:dyDescent="0.25">
      <c r="A78" s="5">
        <v>68</v>
      </c>
      <c r="B78" s="10" t="s">
        <v>91</v>
      </c>
      <c r="C78" s="2">
        <v>1</v>
      </c>
      <c r="D78" s="4"/>
      <c r="E78" s="4"/>
      <c r="F78" s="4" t="s">
        <v>32</v>
      </c>
      <c r="G78" s="4"/>
      <c r="H78" s="4"/>
      <c r="I78" s="4"/>
      <c r="J78" s="4"/>
      <c r="K78" s="4"/>
      <c r="L78" s="33">
        <v>26866.799999999999</v>
      </c>
      <c r="M78" s="34"/>
      <c r="N78" s="33"/>
      <c r="O78" s="33">
        <f>L78</f>
        <v>26866.799999999999</v>
      </c>
      <c r="P78" s="56"/>
    </row>
    <row r="79" spans="1:16" ht="25.5" x14ac:dyDescent="0.25">
      <c r="A79" s="9"/>
      <c r="B79" s="16" t="s">
        <v>92</v>
      </c>
      <c r="C79" s="2"/>
      <c r="D79" s="4"/>
      <c r="E79" s="4"/>
      <c r="F79" s="4"/>
      <c r="G79" s="4"/>
      <c r="H79" s="4"/>
      <c r="I79" s="4"/>
      <c r="J79" s="4"/>
      <c r="K79" s="4"/>
      <c r="L79" s="33"/>
      <c r="M79" s="34"/>
      <c r="N79" s="33"/>
      <c r="O79" s="33"/>
      <c r="P79" s="2"/>
    </row>
    <row r="80" spans="1:16" ht="63.75" x14ac:dyDescent="0.25">
      <c r="A80" s="5">
        <v>69</v>
      </c>
      <c r="B80" s="3" t="s">
        <v>94</v>
      </c>
      <c r="C80" s="2">
        <v>1</v>
      </c>
      <c r="D80" s="12"/>
      <c r="E80" s="4" t="s">
        <v>60</v>
      </c>
      <c r="F80" s="28"/>
      <c r="G80" s="4"/>
      <c r="H80" s="4"/>
      <c r="I80" s="4"/>
      <c r="J80" s="4"/>
      <c r="K80" s="4"/>
      <c r="L80" s="33"/>
      <c r="M80" s="34">
        <v>49</v>
      </c>
      <c r="N80" s="33"/>
      <c r="O80" s="33">
        <f t="shared" ref="O80:O85" si="4">M80</f>
        <v>49</v>
      </c>
      <c r="P80" s="54" t="s">
        <v>93</v>
      </c>
    </row>
    <row r="81" spans="1:16" ht="38.25" x14ac:dyDescent="0.25">
      <c r="A81" s="5">
        <v>70</v>
      </c>
      <c r="B81" s="10" t="s">
        <v>95</v>
      </c>
      <c r="C81" s="2">
        <v>1</v>
      </c>
      <c r="D81" s="12"/>
      <c r="E81" s="4"/>
      <c r="F81" s="4" t="s">
        <v>52</v>
      </c>
      <c r="G81" s="4"/>
      <c r="H81" s="4"/>
      <c r="I81" s="4"/>
      <c r="J81" s="4"/>
      <c r="K81" s="4"/>
      <c r="L81" s="33"/>
      <c r="M81" s="34">
        <v>297.685</v>
      </c>
      <c r="N81" s="33"/>
      <c r="O81" s="33">
        <f t="shared" si="4"/>
        <v>297.685</v>
      </c>
      <c r="P81" s="58"/>
    </row>
    <row r="82" spans="1:16" ht="51" x14ac:dyDescent="0.25">
      <c r="A82" s="5">
        <v>71</v>
      </c>
      <c r="B82" s="10" t="s">
        <v>96</v>
      </c>
      <c r="C82" s="2">
        <v>1</v>
      </c>
      <c r="D82" s="4"/>
      <c r="E82" s="4"/>
      <c r="F82" s="4" t="s">
        <v>32</v>
      </c>
      <c r="G82" s="4"/>
      <c r="H82" s="4"/>
      <c r="I82" s="4"/>
      <c r="J82" s="4"/>
      <c r="K82" s="4"/>
      <c r="L82" s="33"/>
      <c r="M82" s="34">
        <v>822.33900000000006</v>
      </c>
      <c r="N82" s="33"/>
      <c r="O82" s="33">
        <f t="shared" si="4"/>
        <v>822.33900000000006</v>
      </c>
      <c r="P82" s="58"/>
    </row>
    <row r="83" spans="1:16" ht="63.75" x14ac:dyDescent="0.25">
      <c r="A83" s="5">
        <v>72</v>
      </c>
      <c r="B83" s="10" t="s">
        <v>97</v>
      </c>
      <c r="C83" s="2">
        <v>1</v>
      </c>
      <c r="D83" s="4"/>
      <c r="E83" s="4"/>
      <c r="F83" s="4" t="s">
        <v>32</v>
      </c>
      <c r="G83" s="4"/>
      <c r="H83" s="4"/>
      <c r="I83" s="4"/>
      <c r="J83" s="4"/>
      <c r="K83" s="4"/>
      <c r="L83" s="33"/>
      <c r="M83" s="34">
        <v>412</v>
      </c>
      <c r="N83" s="33"/>
      <c r="O83" s="33">
        <f t="shared" si="4"/>
        <v>412</v>
      </c>
      <c r="P83" s="58"/>
    </row>
    <row r="84" spans="1:16" ht="38.25" x14ac:dyDescent="0.25">
      <c r="A84" s="5">
        <v>73</v>
      </c>
      <c r="B84" s="10" t="s">
        <v>214</v>
      </c>
      <c r="C84" s="43">
        <v>1</v>
      </c>
      <c r="D84" s="44"/>
      <c r="E84" s="44"/>
      <c r="F84" s="44" t="s">
        <v>32</v>
      </c>
      <c r="G84" s="44"/>
      <c r="H84" s="44"/>
      <c r="I84" s="44"/>
      <c r="J84" s="44"/>
      <c r="K84" s="44"/>
      <c r="L84" s="33"/>
      <c r="M84" s="34">
        <v>33</v>
      </c>
      <c r="N84" s="33"/>
      <c r="O84" s="33">
        <f t="shared" si="4"/>
        <v>33</v>
      </c>
      <c r="P84" s="58"/>
    </row>
    <row r="85" spans="1:16" ht="63.75" x14ac:dyDescent="0.25">
      <c r="A85" s="5">
        <v>74</v>
      </c>
      <c r="B85" s="10" t="s">
        <v>98</v>
      </c>
      <c r="C85" s="2">
        <v>1</v>
      </c>
      <c r="D85" s="12"/>
      <c r="E85" s="4"/>
      <c r="F85" s="4" t="s">
        <v>52</v>
      </c>
      <c r="G85" s="4"/>
      <c r="H85" s="4"/>
      <c r="I85" s="4"/>
      <c r="J85" s="4"/>
      <c r="K85" s="4"/>
      <c r="L85" s="33"/>
      <c r="M85" s="34">
        <v>1250.3979999999999</v>
      </c>
      <c r="N85" s="33"/>
      <c r="O85" s="33">
        <f t="shared" si="4"/>
        <v>1250.3979999999999</v>
      </c>
      <c r="P85" s="59"/>
    </row>
    <row r="86" spans="1:16" x14ac:dyDescent="0.25">
      <c r="A86" s="9"/>
      <c r="B86" s="15" t="s">
        <v>99</v>
      </c>
      <c r="C86" s="3"/>
      <c r="D86" s="4"/>
      <c r="E86" s="4"/>
      <c r="F86" s="4"/>
      <c r="G86" s="4"/>
      <c r="H86" s="4"/>
      <c r="I86" s="4"/>
      <c r="J86" s="4"/>
      <c r="K86" s="4"/>
      <c r="L86" s="33"/>
      <c r="M86" s="34"/>
      <c r="N86" s="33"/>
      <c r="O86" s="33"/>
      <c r="P86" s="2"/>
    </row>
    <row r="87" spans="1:16" ht="25.5" x14ac:dyDescent="0.25">
      <c r="A87" s="5">
        <v>75</v>
      </c>
      <c r="B87" s="3" t="s">
        <v>100</v>
      </c>
      <c r="C87" s="2">
        <v>1</v>
      </c>
      <c r="D87" s="4"/>
      <c r="E87" s="4" t="s">
        <v>32</v>
      </c>
      <c r="F87" s="4"/>
      <c r="G87" s="4"/>
      <c r="H87" s="4"/>
      <c r="I87" s="4"/>
      <c r="J87" s="4"/>
      <c r="K87" s="4"/>
      <c r="L87" s="33">
        <v>1957.5889999999999</v>
      </c>
      <c r="M87" s="34">
        <v>1004.364</v>
      </c>
      <c r="N87" s="33"/>
      <c r="O87" s="33">
        <f>L87+M87</f>
        <v>2961.953</v>
      </c>
      <c r="P87" s="54" t="s">
        <v>101</v>
      </c>
    </row>
    <row r="88" spans="1:16" ht="89.25" x14ac:dyDescent="0.25">
      <c r="A88" s="5">
        <v>76</v>
      </c>
      <c r="B88" s="3" t="s">
        <v>102</v>
      </c>
      <c r="C88" s="2">
        <v>1</v>
      </c>
      <c r="D88" s="4"/>
      <c r="E88" s="4" t="s">
        <v>32</v>
      </c>
      <c r="F88" s="4"/>
      <c r="G88" s="4"/>
      <c r="H88" s="4"/>
      <c r="I88" s="4"/>
      <c r="J88" s="4"/>
      <c r="K88" s="4"/>
      <c r="L88" s="33">
        <v>5486.848</v>
      </c>
      <c r="M88" s="34">
        <v>2502.0129999999999</v>
      </c>
      <c r="N88" s="33"/>
      <c r="O88" s="33">
        <f>L88+M88</f>
        <v>7988.8609999999999</v>
      </c>
      <c r="P88" s="59"/>
    </row>
    <row r="89" spans="1:16" x14ac:dyDescent="0.25">
      <c r="A89" s="5"/>
      <c r="B89" s="15" t="s">
        <v>103</v>
      </c>
      <c r="C89" s="2"/>
      <c r="D89" s="4"/>
      <c r="E89" s="4"/>
      <c r="F89" s="4"/>
      <c r="G89" s="4"/>
      <c r="H89" s="4"/>
      <c r="I89" s="4"/>
      <c r="J89" s="4"/>
      <c r="K89" s="4"/>
      <c r="L89" s="33"/>
      <c r="M89" s="34"/>
      <c r="N89" s="33"/>
      <c r="O89" s="33"/>
      <c r="P89" s="2"/>
    </row>
    <row r="90" spans="1:16" ht="51" x14ac:dyDescent="0.25">
      <c r="A90" s="5">
        <v>77</v>
      </c>
      <c r="B90" s="3" t="s">
        <v>104</v>
      </c>
      <c r="C90" s="2">
        <v>1</v>
      </c>
      <c r="D90" s="4"/>
      <c r="E90" s="4" t="s">
        <v>32</v>
      </c>
      <c r="F90" s="4"/>
      <c r="G90" s="4"/>
      <c r="H90" s="4"/>
      <c r="I90" s="4"/>
      <c r="J90" s="4"/>
      <c r="K90" s="4"/>
      <c r="L90" s="33"/>
      <c r="M90" s="34">
        <v>145</v>
      </c>
      <c r="N90" s="33"/>
      <c r="O90" s="33">
        <f>M90</f>
        <v>145</v>
      </c>
      <c r="P90" s="54" t="s">
        <v>93</v>
      </c>
    </row>
    <row r="91" spans="1:16" ht="89.25" customHeight="1" x14ac:dyDescent="0.25">
      <c r="A91" s="5">
        <v>78</v>
      </c>
      <c r="B91" s="17" t="s">
        <v>105</v>
      </c>
      <c r="C91" s="2">
        <v>1</v>
      </c>
      <c r="D91" s="4"/>
      <c r="E91" s="4"/>
      <c r="F91" s="4"/>
      <c r="G91" s="4" t="s">
        <v>32</v>
      </c>
      <c r="H91" s="4"/>
      <c r="I91" s="4"/>
      <c r="J91" s="4"/>
      <c r="K91" s="4"/>
      <c r="L91" s="33"/>
      <c r="M91" s="33">
        <v>15</v>
      </c>
      <c r="N91" s="33"/>
      <c r="O91" s="33">
        <f>M91</f>
        <v>15</v>
      </c>
      <c r="P91" s="55"/>
    </row>
    <row r="92" spans="1:16" ht="76.5" x14ac:dyDescent="0.25">
      <c r="A92" s="5">
        <v>79</v>
      </c>
      <c r="B92" s="3" t="s">
        <v>106</v>
      </c>
      <c r="C92" s="2">
        <v>1</v>
      </c>
      <c r="D92" s="4" t="s">
        <v>32</v>
      </c>
      <c r="E92" s="4"/>
      <c r="F92" s="4"/>
      <c r="G92" s="4"/>
      <c r="H92" s="4"/>
      <c r="I92" s="4"/>
      <c r="J92" s="4"/>
      <c r="K92" s="4"/>
      <c r="L92" s="33"/>
      <c r="M92" s="34">
        <v>49</v>
      </c>
      <c r="N92" s="33"/>
      <c r="O92" s="33">
        <f>M92</f>
        <v>49</v>
      </c>
      <c r="P92" s="55"/>
    </row>
    <row r="93" spans="1:16" ht="76.5" x14ac:dyDescent="0.25">
      <c r="A93" s="5">
        <v>80</v>
      </c>
      <c r="B93" s="3" t="s">
        <v>107</v>
      </c>
      <c r="C93" s="2">
        <v>1</v>
      </c>
      <c r="D93" s="4"/>
      <c r="E93" s="4" t="s">
        <v>32</v>
      </c>
      <c r="F93" s="4"/>
      <c r="G93" s="4"/>
      <c r="H93" s="4"/>
      <c r="I93" s="4"/>
      <c r="J93" s="4"/>
      <c r="K93" s="4"/>
      <c r="L93" s="33"/>
      <c r="M93" s="34">
        <v>300</v>
      </c>
      <c r="N93" s="33"/>
      <c r="O93" s="33">
        <f>M93</f>
        <v>300</v>
      </c>
      <c r="P93" s="55"/>
    </row>
    <row r="94" spans="1:16" ht="102" x14ac:dyDescent="0.25">
      <c r="A94" s="5">
        <v>81</v>
      </c>
      <c r="B94" s="17" t="s">
        <v>209</v>
      </c>
      <c r="C94" s="2">
        <v>1</v>
      </c>
      <c r="D94" s="4" t="s">
        <v>32</v>
      </c>
      <c r="E94" s="4"/>
      <c r="F94" s="4"/>
      <c r="G94" s="4"/>
      <c r="H94" s="4"/>
      <c r="I94" s="4"/>
      <c r="J94" s="4"/>
      <c r="K94" s="4" t="s">
        <v>32</v>
      </c>
      <c r="L94" s="33" t="s">
        <v>108</v>
      </c>
      <c r="M94" s="33">
        <v>49</v>
      </c>
      <c r="N94" s="33"/>
      <c r="O94" s="33">
        <v>3514.3009999999999</v>
      </c>
      <c r="P94" s="55"/>
    </row>
    <row r="95" spans="1:16" ht="76.5" x14ac:dyDescent="0.25">
      <c r="A95" s="5">
        <v>82</v>
      </c>
      <c r="B95" s="17" t="s">
        <v>109</v>
      </c>
      <c r="C95" s="2">
        <v>1</v>
      </c>
      <c r="D95" s="4" t="s">
        <v>52</v>
      </c>
      <c r="E95" s="4"/>
      <c r="F95" s="28"/>
      <c r="G95" s="4"/>
      <c r="H95" s="4"/>
      <c r="I95" s="4"/>
      <c r="J95" s="4"/>
      <c r="K95" s="4" t="s">
        <v>32</v>
      </c>
      <c r="L95" s="33">
        <v>3465.3009999999999</v>
      </c>
      <c r="M95" s="33">
        <v>49</v>
      </c>
      <c r="N95" s="33"/>
      <c r="O95" s="33">
        <v>3514.3009999999999</v>
      </c>
      <c r="P95" s="55"/>
    </row>
    <row r="96" spans="1:16" ht="51" x14ac:dyDescent="0.25">
      <c r="A96" s="5">
        <v>83</v>
      </c>
      <c r="B96" s="17" t="s">
        <v>110</v>
      </c>
      <c r="C96" s="2">
        <v>1</v>
      </c>
      <c r="D96" s="4" t="s">
        <v>60</v>
      </c>
      <c r="E96" s="4"/>
      <c r="F96" s="4"/>
      <c r="G96" s="4"/>
      <c r="H96" s="4"/>
      <c r="I96" s="4"/>
      <c r="J96" s="4"/>
      <c r="K96" s="4" t="s">
        <v>32</v>
      </c>
      <c r="L96" s="33" t="s">
        <v>111</v>
      </c>
      <c r="M96" s="33">
        <v>49</v>
      </c>
      <c r="N96" s="33"/>
      <c r="O96" s="33">
        <v>3118.3980000000001</v>
      </c>
      <c r="P96" s="55"/>
    </row>
    <row r="97" spans="1:16" ht="127.5" x14ac:dyDescent="0.25">
      <c r="A97" s="5">
        <v>84</v>
      </c>
      <c r="B97" s="17" t="s">
        <v>112</v>
      </c>
      <c r="C97" s="2">
        <v>1</v>
      </c>
      <c r="D97" s="4" t="s">
        <v>52</v>
      </c>
      <c r="E97" s="4"/>
      <c r="F97" s="28"/>
      <c r="G97" s="4"/>
      <c r="H97" s="4"/>
      <c r="I97" s="4"/>
      <c r="J97" s="4"/>
      <c r="K97" s="4" t="s">
        <v>32</v>
      </c>
      <c r="L97" s="33"/>
      <c r="M97" s="33">
        <v>450</v>
      </c>
      <c r="N97" s="33"/>
      <c r="O97" s="33">
        <f>M97</f>
        <v>450</v>
      </c>
      <c r="P97" s="55"/>
    </row>
    <row r="98" spans="1:16" ht="114.75" x14ac:dyDescent="0.25">
      <c r="A98" s="5">
        <v>85</v>
      </c>
      <c r="B98" s="17" t="s">
        <v>113</v>
      </c>
      <c r="C98" s="2">
        <v>1</v>
      </c>
      <c r="D98" s="4" t="s">
        <v>60</v>
      </c>
      <c r="E98" s="4"/>
      <c r="F98" s="28"/>
      <c r="G98" s="4"/>
      <c r="H98" s="4"/>
      <c r="I98" s="4"/>
      <c r="J98" s="4"/>
      <c r="K98" s="4" t="s">
        <v>32</v>
      </c>
      <c r="L98" s="33"/>
      <c r="M98" s="33">
        <v>450</v>
      </c>
      <c r="N98" s="33"/>
      <c r="O98" s="33">
        <v>450</v>
      </c>
      <c r="P98" s="55"/>
    </row>
    <row r="99" spans="1:16" ht="165.75" x14ac:dyDescent="0.25">
      <c r="A99" s="5">
        <v>86</v>
      </c>
      <c r="B99" s="17" t="s">
        <v>114</v>
      </c>
      <c r="C99" s="2">
        <v>1</v>
      </c>
      <c r="D99" s="4" t="s">
        <v>52</v>
      </c>
      <c r="E99" s="4"/>
      <c r="F99" s="28"/>
      <c r="G99" s="4"/>
      <c r="H99" s="4"/>
      <c r="I99" s="4"/>
      <c r="J99" s="4"/>
      <c r="K99" s="4" t="s">
        <v>32</v>
      </c>
      <c r="L99" s="38"/>
      <c r="M99" s="33" t="s">
        <v>115</v>
      </c>
      <c r="N99" s="33"/>
      <c r="O99" s="33">
        <v>450</v>
      </c>
      <c r="P99" s="55"/>
    </row>
    <row r="100" spans="1:16" ht="149.25" customHeight="1" x14ac:dyDescent="0.25">
      <c r="A100" s="5">
        <v>87</v>
      </c>
      <c r="B100" s="10" t="s">
        <v>116</v>
      </c>
      <c r="C100" s="2">
        <v>1</v>
      </c>
      <c r="D100" s="4" t="s">
        <v>60</v>
      </c>
      <c r="E100" s="4"/>
      <c r="F100" s="28"/>
      <c r="G100" s="4"/>
      <c r="H100" s="4"/>
      <c r="I100" s="4"/>
      <c r="J100" s="4"/>
      <c r="K100" s="4" t="s">
        <v>32</v>
      </c>
      <c r="L100" s="38"/>
      <c r="M100" s="33">
        <v>450</v>
      </c>
      <c r="N100" s="33"/>
      <c r="O100" s="33">
        <v>450</v>
      </c>
      <c r="P100" s="55"/>
    </row>
    <row r="101" spans="1:16" ht="114.75" x14ac:dyDescent="0.25">
      <c r="A101" s="5">
        <v>88</v>
      </c>
      <c r="B101" s="10" t="s">
        <v>117</v>
      </c>
      <c r="C101" s="2">
        <v>1</v>
      </c>
      <c r="D101" s="4" t="s">
        <v>32</v>
      </c>
      <c r="E101" s="12"/>
      <c r="F101" s="28"/>
      <c r="G101" s="12"/>
      <c r="H101" s="12"/>
      <c r="I101" s="12"/>
      <c r="J101" s="12"/>
      <c r="K101" s="12"/>
      <c r="L101" s="38"/>
      <c r="M101" s="33">
        <v>450</v>
      </c>
      <c r="N101" s="41"/>
      <c r="O101" s="33">
        <v>450</v>
      </c>
      <c r="P101" s="55"/>
    </row>
    <row r="102" spans="1:16" ht="153" x14ac:dyDescent="0.25">
      <c r="A102" s="5">
        <v>89</v>
      </c>
      <c r="B102" s="10" t="s">
        <v>118</v>
      </c>
      <c r="C102" s="2">
        <v>1</v>
      </c>
      <c r="D102" s="4" t="s">
        <v>32</v>
      </c>
      <c r="E102" s="12"/>
      <c r="F102" s="28"/>
      <c r="G102" s="12"/>
      <c r="H102" s="12"/>
      <c r="I102" s="12"/>
      <c r="J102" s="12"/>
      <c r="K102" s="12"/>
      <c r="L102" s="38"/>
      <c r="M102" s="33">
        <v>284.75</v>
      </c>
      <c r="N102" s="41"/>
      <c r="O102" s="33">
        <v>284.75</v>
      </c>
      <c r="P102" s="55"/>
    </row>
    <row r="103" spans="1:16" ht="76.5" x14ac:dyDescent="0.25">
      <c r="A103" s="5">
        <v>90</v>
      </c>
      <c r="B103" s="10" t="s">
        <v>119</v>
      </c>
      <c r="C103" s="2">
        <v>1</v>
      </c>
      <c r="D103" s="4" t="s">
        <v>32</v>
      </c>
      <c r="E103" s="12"/>
      <c r="F103" s="28"/>
      <c r="G103" s="12"/>
      <c r="H103" s="12"/>
      <c r="I103" s="12"/>
      <c r="J103" s="12"/>
      <c r="K103" s="12"/>
      <c r="L103" s="38"/>
      <c r="M103" s="33">
        <v>52.003</v>
      </c>
      <c r="N103" s="41"/>
      <c r="O103" s="33">
        <v>52.003</v>
      </c>
      <c r="P103" s="55"/>
    </row>
    <row r="104" spans="1:16" ht="76.5" x14ac:dyDescent="0.25">
      <c r="A104" s="5">
        <v>91</v>
      </c>
      <c r="B104" s="10" t="s">
        <v>120</v>
      </c>
      <c r="C104" s="4">
        <v>1</v>
      </c>
      <c r="D104" s="4" t="s">
        <v>32</v>
      </c>
      <c r="E104" s="4"/>
      <c r="F104" s="4"/>
      <c r="G104" s="4"/>
      <c r="H104" s="4"/>
      <c r="I104" s="4"/>
      <c r="J104" s="4"/>
      <c r="K104" s="4"/>
      <c r="L104" s="33"/>
      <c r="M104" s="33">
        <v>52.003</v>
      </c>
      <c r="N104" s="33"/>
      <c r="O104" s="33">
        <v>52.003</v>
      </c>
      <c r="P104" s="55"/>
    </row>
    <row r="105" spans="1:16" ht="76.5" x14ac:dyDescent="0.25">
      <c r="A105" s="5">
        <v>92</v>
      </c>
      <c r="B105" s="10" t="s">
        <v>121</v>
      </c>
      <c r="C105" s="4">
        <v>1</v>
      </c>
      <c r="D105" s="4" t="s">
        <v>32</v>
      </c>
      <c r="E105" s="4"/>
      <c r="F105" s="4"/>
      <c r="G105" s="4"/>
      <c r="H105" s="4"/>
      <c r="I105" s="4"/>
      <c r="J105" s="4"/>
      <c r="K105" s="4"/>
      <c r="L105" s="33"/>
      <c r="M105" s="33">
        <v>52.003</v>
      </c>
      <c r="N105" s="33"/>
      <c r="O105" s="33">
        <v>52.003</v>
      </c>
      <c r="P105" s="55"/>
    </row>
    <row r="106" spans="1:16" ht="76.5" x14ac:dyDescent="0.25">
      <c r="A106" s="5">
        <v>93</v>
      </c>
      <c r="B106" s="10" t="s">
        <v>122</v>
      </c>
      <c r="C106" s="4">
        <v>1</v>
      </c>
      <c r="D106" s="4" t="s">
        <v>52</v>
      </c>
      <c r="E106" s="4"/>
      <c r="F106" s="4"/>
      <c r="G106" s="4"/>
      <c r="H106" s="4"/>
      <c r="I106" s="4"/>
      <c r="J106" s="4"/>
      <c r="K106" s="4"/>
      <c r="L106" s="33"/>
      <c r="M106" s="33">
        <v>52.003</v>
      </c>
      <c r="N106" s="33"/>
      <c r="O106" s="33">
        <v>52.003</v>
      </c>
      <c r="P106" s="55"/>
    </row>
    <row r="107" spans="1:16" ht="76.5" x14ac:dyDescent="0.25">
      <c r="A107" s="5">
        <v>94</v>
      </c>
      <c r="B107" s="10" t="s">
        <v>123</v>
      </c>
      <c r="C107" s="4">
        <v>1</v>
      </c>
      <c r="D107" s="4" t="s">
        <v>32</v>
      </c>
      <c r="E107" s="4"/>
      <c r="F107" s="4"/>
      <c r="G107" s="4"/>
      <c r="H107" s="4"/>
      <c r="I107" s="4"/>
      <c r="J107" s="4"/>
      <c r="K107" s="4"/>
      <c r="L107" s="33"/>
      <c r="M107" s="33">
        <v>52.003</v>
      </c>
      <c r="N107" s="33"/>
      <c r="O107" s="33">
        <v>52.003</v>
      </c>
      <c r="P107" s="55"/>
    </row>
    <row r="108" spans="1:16" ht="76.5" x14ac:dyDescent="0.25">
      <c r="A108" s="5">
        <v>95</v>
      </c>
      <c r="B108" s="10" t="s">
        <v>124</v>
      </c>
      <c r="C108" s="4">
        <v>1</v>
      </c>
      <c r="D108" s="4" t="s">
        <v>32</v>
      </c>
      <c r="E108" s="4"/>
      <c r="F108" s="4"/>
      <c r="G108" s="4"/>
      <c r="H108" s="4"/>
      <c r="I108" s="4"/>
      <c r="J108" s="4"/>
      <c r="K108" s="4"/>
      <c r="L108" s="33"/>
      <c r="M108" s="33">
        <v>52.003</v>
      </c>
      <c r="N108" s="33"/>
      <c r="O108" s="33">
        <v>52.003</v>
      </c>
      <c r="P108" s="55"/>
    </row>
    <row r="109" spans="1:16" ht="63.75" x14ac:dyDescent="0.25">
      <c r="A109" s="5">
        <v>96</v>
      </c>
      <c r="B109" s="10" t="s">
        <v>125</v>
      </c>
      <c r="C109" s="4">
        <v>1</v>
      </c>
      <c r="D109" s="12"/>
      <c r="E109" s="12"/>
      <c r="F109" s="28"/>
      <c r="G109" s="4" t="s">
        <v>32</v>
      </c>
      <c r="H109" s="12"/>
      <c r="I109" s="12"/>
      <c r="J109" s="12"/>
      <c r="K109" s="12"/>
      <c r="L109" s="38"/>
      <c r="M109" s="33">
        <v>250</v>
      </c>
      <c r="N109" s="41"/>
      <c r="O109" s="33">
        <v>250</v>
      </c>
      <c r="P109" s="55"/>
    </row>
    <row r="110" spans="1:16" ht="63.75" x14ac:dyDescent="0.25">
      <c r="A110" s="5">
        <v>97</v>
      </c>
      <c r="B110" s="10" t="s">
        <v>126</v>
      </c>
      <c r="C110" s="4">
        <v>1</v>
      </c>
      <c r="D110" s="4"/>
      <c r="E110" s="4"/>
      <c r="F110" s="4" t="s">
        <v>32</v>
      </c>
      <c r="G110" s="4"/>
      <c r="H110" s="4"/>
      <c r="I110" s="4"/>
      <c r="J110" s="4"/>
      <c r="K110" s="4"/>
      <c r="L110" s="33"/>
      <c r="M110" s="33">
        <v>2215</v>
      </c>
      <c r="N110" s="33"/>
      <c r="O110" s="33">
        <v>2215</v>
      </c>
      <c r="P110" s="55"/>
    </row>
    <row r="111" spans="1:16" ht="89.25" x14ac:dyDescent="0.25">
      <c r="A111" s="5">
        <v>98</v>
      </c>
      <c r="B111" s="10" t="s">
        <v>127</v>
      </c>
      <c r="C111" s="4">
        <v>1</v>
      </c>
      <c r="D111" s="4"/>
      <c r="E111" s="4"/>
      <c r="F111" s="4" t="s">
        <v>32</v>
      </c>
      <c r="G111" s="4"/>
      <c r="H111" s="4"/>
      <c r="I111" s="4"/>
      <c r="J111" s="4"/>
      <c r="K111" s="4"/>
      <c r="L111" s="33"/>
      <c r="M111" s="33">
        <v>800</v>
      </c>
      <c r="N111" s="33"/>
      <c r="O111" s="33">
        <v>800</v>
      </c>
      <c r="P111" s="55"/>
    </row>
    <row r="112" spans="1:16" ht="63.75" x14ac:dyDescent="0.25">
      <c r="A112" s="5">
        <v>99</v>
      </c>
      <c r="B112" s="10" t="s">
        <v>128</v>
      </c>
      <c r="C112" s="4">
        <v>1</v>
      </c>
      <c r="D112" s="4"/>
      <c r="E112" s="4"/>
      <c r="F112" s="4" t="s">
        <v>32</v>
      </c>
      <c r="G112" s="4"/>
      <c r="H112" s="4"/>
      <c r="I112" s="4"/>
      <c r="J112" s="4"/>
      <c r="K112" s="4"/>
      <c r="L112" s="33"/>
      <c r="M112" s="33">
        <v>44.173999999999999</v>
      </c>
      <c r="N112" s="33"/>
      <c r="O112" s="33">
        <f>M112</f>
        <v>44.173999999999999</v>
      </c>
      <c r="P112" s="55"/>
    </row>
    <row r="113" spans="1:16" ht="51" x14ac:dyDescent="0.25">
      <c r="A113" s="5">
        <v>100</v>
      </c>
      <c r="B113" s="10" t="s">
        <v>129</v>
      </c>
      <c r="C113" s="4">
        <v>1</v>
      </c>
      <c r="D113" s="4"/>
      <c r="E113" s="4"/>
      <c r="F113" s="4" t="s">
        <v>32</v>
      </c>
      <c r="G113" s="4"/>
      <c r="H113" s="4"/>
      <c r="I113" s="4"/>
      <c r="J113" s="4"/>
      <c r="K113" s="4"/>
      <c r="L113" s="33"/>
      <c r="M113" s="33">
        <v>600</v>
      </c>
      <c r="N113" s="33"/>
      <c r="O113" s="33">
        <v>600</v>
      </c>
      <c r="P113" s="55"/>
    </row>
    <row r="114" spans="1:16" ht="51" x14ac:dyDescent="0.25">
      <c r="A114" s="5">
        <v>101</v>
      </c>
      <c r="B114" s="10" t="s">
        <v>130</v>
      </c>
      <c r="C114" s="4">
        <v>1</v>
      </c>
      <c r="D114" s="4"/>
      <c r="E114" s="4"/>
      <c r="F114" s="4" t="s">
        <v>32</v>
      </c>
      <c r="G114" s="4"/>
      <c r="H114" s="4"/>
      <c r="I114" s="4"/>
      <c r="J114" s="4"/>
      <c r="K114" s="4"/>
      <c r="L114" s="33"/>
      <c r="M114" s="33">
        <v>300</v>
      </c>
      <c r="N114" s="33"/>
      <c r="O114" s="33">
        <v>300</v>
      </c>
      <c r="P114" s="55"/>
    </row>
    <row r="115" spans="1:16" ht="63.75" x14ac:dyDescent="0.25">
      <c r="A115" s="5">
        <v>102</v>
      </c>
      <c r="B115" s="10" t="s">
        <v>131</v>
      </c>
      <c r="C115" s="4">
        <v>1</v>
      </c>
      <c r="D115" s="4"/>
      <c r="E115" s="4"/>
      <c r="F115" s="4" t="s">
        <v>32</v>
      </c>
      <c r="G115" s="4"/>
      <c r="H115" s="4"/>
      <c r="I115" s="4"/>
      <c r="J115" s="4"/>
      <c r="K115" s="4"/>
      <c r="L115" s="33"/>
      <c r="M115" s="33">
        <v>450</v>
      </c>
      <c r="N115" s="33"/>
      <c r="O115" s="33">
        <v>450</v>
      </c>
      <c r="P115" s="55"/>
    </row>
    <row r="116" spans="1:16" ht="63.75" x14ac:dyDescent="0.25">
      <c r="A116" s="5">
        <v>103</v>
      </c>
      <c r="B116" s="10" t="s">
        <v>132</v>
      </c>
      <c r="C116" s="4">
        <v>1</v>
      </c>
      <c r="D116" s="4"/>
      <c r="E116" s="4"/>
      <c r="F116" s="4" t="s">
        <v>32</v>
      </c>
      <c r="G116" s="4"/>
      <c r="H116" s="4"/>
      <c r="I116" s="4"/>
      <c r="J116" s="4"/>
      <c r="K116" s="4"/>
      <c r="L116" s="33"/>
      <c r="M116" s="33">
        <v>1055</v>
      </c>
      <c r="N116" s="33"/>
      <c r="O116" s="33">
        <f>M116</f>
        <v>1055</v>
      </c>
      <c r="P116" s="55"/>
    </row>
    <row r="117" spans="1:16" ht="51" x14ac:dyDescent="0.25">
      <c r="A117" s="5">
        <v>104</v>
      </c>
      <c r="B117" s="10" t="s">
        <v>133</v>
      </c>
      <c r="C117" s="4">
        <v>1</v>
      </c>
      <c r="D117" s="4"/>
      <c r="E117" s="4"/>
      <c r="F117" s="4" t="s">
        <v>32</v>
      </c>
      <c r="G117" s="4"/>
      <c r="H117" s="4"/>
      <c r="I117" s="4"/>
      <c r="J117" s="4"/>
      <c r="K117" s="4"/>
      <c r="L117" s="33"/>
      <c r="M117" s="33">
        <v>200</v>
      </c>
      <c r="N117" s="33"/>
      <c r="O117" s="33">
        <v>200</v>
      </c>
      <c r="P117" s="55"/>
    </row>
    <row r="118" spans="1:16" ht="63.75" x14ac:dyDescent="0.25">
      <c r="A118" s="5">
        <v>105</v>
      </c>
      <c r="B118" s="10" t="s">
        <v>134</v>
      </c>
      <c r="C118" s="4">
        <v>1</v>
      </c>
      <c r="D118" s="4"/>
      <c r="E118" s="4"/>
      <c r="F118" s="4" t="s">
        <v>32</v>
      </c>
      <c r="G118" s="4"/>
      <c r="H118" s="4"/>
      <c r="I118" s="4"/>
      <c r="J118" s="4"/>
      <c r="K118" s="4"/>
      <c r="L118" s="33"/>
      <c r="M118" s="33">
        <v>175.477</v>
      </c>
      <c r="N118" s="33"/>
      <c r="O118" s="33">
        <v>175.477</v>
      </c>
      <c r="P118" s="55"/>
    </row>
    <row r="119" spans="1:16" ht="51" x14ac:dyDescent="0.25">
      <c r="A119" s="5">
        <v>106</v>
      </c>
      <c r="B119" s="10" t="s">
        <v>135</v>
      </c>
      <c r="C119" s="4">
        <v>1</v>
      </c>
      <c r="D119" s="4"/>
      <c r="E119" s="4"/>
      <c r="F119" s="4" t="s">
        <v>32</v>
      </c>
      <c r="G119" s="4"/>
      <c r="H119" s="4"/>
      <c r="I119" s="4"/>
      <c r="J119" s="4"/>
      <c r="K119" s="4"/>
      <c r="L119" s="33"/>
      <c r="M119" s="33">
        <v>375</v>
      </c>
      <c r="N119" s="33"/>
      <c r="O119" s="33">
        <v>375</v>
      </c>
      <c r="P119" s="55"/>
    </row>
    <row r="120" spans="1:16" ht="51" x14ac:dyDescent="0.25">
      <c r="A120" s="5">
        <v>107</v>
      </c>
      <c r="B120" s="10" t="s">
        <v>136</v>
      </c>
      <c r="C120" s="4">
        <v>1</v>
      </c>
      <c r="D120" s="4"/>
      <c r="E120" s="4"/>
      <c r="F120" s="4" t="s">
        <v>32</v>
      </c>
      <c r="G120" s="4"/>
      <c r="H120" s="4"/>
      <c r="I120" s="4"/>
      <c r="J120" s="4"/>
      <c r="K120" s="4"/>
      <c r="L120" s="33"/>
      <c r="M120" s="33">
        <v>180</v>
      </c>
      <c r="N120" s="33"/>
      <c r="O120" s="33">
        <v>180</v>
      </c>
      <c r="P120" s="55"/>
    </row>
    <row r="121" spans="1:16" ht="63.75" x14ac:dyDescent="0.25">
      <c r="A121" s="5">
        <v>108</v>
      </c>
      <c r="B121" s="10" t="s">
        <v>137</v>
      </c>
      <c r="C121" s="4">
        <v>1</v>
      </c>
      <c r="D121" s="4"/>
      <c r="E121" s="4"/>
      <c r="F121" s="4" t="s">
        <v>32</v>
      </c>
      <c r="G121" s="4"/>
      <c r="H121" s="4"/>
      <c r="I121" s="4"/>
      <c r="J121" s="4"/>
      <c r="K121" s="4"/>
      <c r="L121" s="33"/>
      <c r="M121" s="33">
        <v>193.98099999999999</v>
      </c>
      <c r="N121" s="33"/>
      <c r="O121" s="33">
        <v>193.98099999999999</v>
      </c>
      <c r="P121" s="55"/>
    </row>
    <row r="122" spans="1:16" ht="63.75" x14ac:dyDescent="0.25">
      <c r="A122" s="5">
        <v>109</v>
      </c>
      <c r="B122" s="10" t="s">
        <v>138</v>
      </c>
      <c r="C122" s="4">
        <v>1</v>
      </c>
      <c r="D122" s="4"/>
      <c r="E122" s="4"/>
      <c r="F122" s="4" t="s">
        <v>32</v>
      </c>
      <c r="G122" s="4"/>
      <c r="H122" s="4"/>
      <c r="I122" s="4"/>
      <c r="J122" s="4"/>
      <c r="K122" s="4"/>
      <c r="L122" s="33"/>
      <c r="M122" s="33">
        <v>340</v>
      </c>
      <c r="N122" s="33"/>
      <c r="O122" s="33">
        <v>340</v>
      </c>
      <c r="P122" s="55"/>
    </row>
    <row r="123" spans="1:16" ht="63.75" x14ac:dyDescent="0.25">
      <c r="A123" s="5">
        <v>110</v>
      </c>
      <c r="B123" s="10" t="s">
        <v>139</v>
      </c>
      <c r="C123" s="4">
        <v>1</v>
      </c>
      <c r="D123" s="4"/>
      <c r="E123" s="4"/>
      <c r="F123" s="4" t="s">
        <v>32</v>
      </c>
      <c r="G123" s="4"/>
      <c r="H123" s="4"/>
      <c r="I123" s="4"/>
      <c r="J123" s="4"/>
      <c r="K123" s="4"/>
      <c r="L123" s="33"/>
      <c r="M123" s="33">
        <v>368.57900000000001</v>
      </c>
      <c r="N123" s="33"/>
      <c r="O123" s="33">
        <v>368.57900000000001</v>
      </c>
      <c r="P123" s="55"/>
    </row>
    <row r="124" spans="1:16" ht="63.75" x14ac:dyDescent="0.25">
      <c r="A124" s="5">
        <v>111</v>
      </c>
      <c r="B124" s="10" t="s">
        <v>140</v>
      </c>
      <c r="C124" s="4">
        <v>1</v>
      </c>
      <c r="D124" s="4"/>
      <c r="E124" s="4"/>
      <c r="F124" s="4" t="s">
        <v>32</v>
      </c>
      <c r="G124" s="4"/>
      <c r="H124" s="4"/>
      <c r="I124" s="4"/>
      <c r="J124" s="4"/>
      <c r="K124" s="4"/>
      <c r="L124" s="33"/>
      <c r="M124" s="33">
        <v>204.16300000000001</v>
      </c>
      <c r="N124" s="33"/>
      <c r="O124" s="33">
        <f>M124</f>
        <v>204.16300000000001</v>
      </c>
      <c r="P124" s="55"/>
    </row>
    <row r="125" spans="1:16" ht="63.75" x14ac:dyDescent="0.25">
      <c r="A125" s="5">
        <v>112</v>
      </c>
      <c r="B125" s="10" t="s">
        <v>141</v>
      </c>
      <c r="C125" s="4">
        <v>1</v>
      </c>
      <c r="D125" s="4"/>
      <c r="E125" s="4"/>
      <c r="F125" s="4" t="s">
        <v>32</v>
      </c>
      <c r="G125" s="4"/>
      <c r="H125" s="4"/>
      <c r="I125" s="4"/>
      <c r="J125" s="4"/>
      <c r="K125" s="4"/>
      <c r="L125" s="33"/>
      <c r="M125" s="33">
        <v>299.52300000000002</v>
      </c>
      <c r="N125" s="33"/>
      <c r="O125" s="33">
        <v>299.52300000000002</v>
      </c>
      <c r="P125" s="55"/>
    </row>
    <row r="126" spans="1:16" ht="63.75" x14ac:dyDescent="0.25">
      <c r="A126" s="5">
        <v>113</v>
      </c>
      <c r="B126" s="10" t="s">
        <v>142</v>
      </c>
      <c r="C126" s="4">
        <v>1</v>
      </c>
      <c r="D126" s="4"/>
      <c r="E126" s="4"/>
      <c r="F126" s="4" t="s">
        <v>32</v>
      </c>
      <c r="G126" s="4"/>
      <c r="H126" s="4"/>
      <c r="I126" s="4"/>
      <c r="J126" s="4"/>
      <c r="K126" s="4"/>
      <c r="L126" s="33"/>
      <c r="M126" s="33">
        <v>170.012</v>
      </c>
      <c r="N126" s="33"/>
      <c r="O126" s="33">
        <f>M126</f>
        <v>170.012</v>
      </c>
      <c r="P126" s="55"/>
    </row>
    <row r="127" spans="1:16" ht="63.75" x14ac:dyDescent="0.25">
      <c r="A127" s="5">
        <v>114</v>
      </c>
      <c r="B127" s="10" t="s">
        <v>143</v>
      </c>
      <c r="C127" s="4">
        <v>1</v>
      </c>
      <c r="D127" s="4"/>
      <c r="E127" s="4"/>
      <c r="F127" s="4" t="s">
        <v>32</v>
      </c>
      <c r="G127" s="4"/>
      <c r="H127" s="4"/>
      <c r="I127" s="4"/>
      <c r="J127" s="4"/>
      <c r="K127" s="4"/>
      <c r="L127" s="33"/>
      <c r="M127" s="33">
        <v>156.32</v>
      </c>
      <c r="N127" s="33"/>
      <c r="O127" s="33">
        <v>156.32</v>
      </c>
      <c r="P127" s="55"/>
    </row>
    <row r="128" spans="1:16" ht="63.75" x14ac:dyDescent="0.25">
      <c r="A128" s="5">
        <v>115</v>
      </c>
      <c r="B128" s="10" t="s">
        <v>144</v>
      </c>
      <c r="C128" s="4">
        <v>1</v>
      </c>
      <c r="D128" s="4"/>
      <c r="E128" s="4"/>
      <c r="F128" s="4" t="s">
        <v>32</v>
      </c>
      <c r="G128" s="4"/>
      <c r="H128" s="4"/>
      <c r="I128" s="4"/>
      <c r="J128" s="4"/>
      <c r="K128" s="4"/>
      <c r="L128" s="33"/>
      <c r="M128" s="33">
        <v>207.49199999999999</v>
      </c>
      <c r="N128" s="33"/>
      <c r="O128" s="33">
        <v>207.49199999999999</v>
      </c>
      <c r="P128" s="55"/>
    </row>
    <row r="129" spans="1:16" ht="63.75" x14ac:dyDescent="0.25">
      <c r="A129" s="5">
        <v>116</v>
      </c>
      <c r="B129" s="10" t="s">
        <v>145</v>
      </c>
      <c r="C129" s="4">
        <v>1</v>
      </c>
      <c r="D129" s="4"/>
      <c r="E129" s="4"/>
      <c r="F129" s="4" t="s">
        <v>32</v>
      </c>
      <c r="G129" s="4"/>
      <c r="H129" s="4"/>
      <c r="I129" s="4"/>
      <c r="J129" s="4"/>
      <c r="K129" s="4"/>
      <c r="L129" s="33"/>
      <c r="M129" s="33">
        <v>199.292</v>
      </c>
      <c r="N129" s="33"/>
      <c r="O129" s="33">
        <v>199.292</v>
      </c>
      <c r="P129" s="55"/>
    </row>
    <row r="130" spans="1:16" ht="51" x14ac:dyDescent="0.25">
      <c r="A130" s="5">
        <v>117</v>
      </c>
      <c r="B130" s="10" t="s">
        <v>146</v>
      </c>
      <c r="C130" s="4">
        <v>1</v>
      </c>
      <c r="D130" s="4"/>
      <c r="E130" s="4"/>
      <c r="F130" s="4"/>
      <c r="G130" s="4" t="s">
        <v>32</v>
      </c>
      <c r="H130" s="4"/>
      <c r="I130" s="4"/>
      <c r="J130" s="4"/>
      <c r="K130" s="4"/>
      <c r="L130" s="33"/>
      <c r="M130" s="33">
        <v>12</v>
      </c>
      <c r="N130" s="33"/>
      <c r="O130" s="33">
        <v>12</v>
      </c>
      <c r="P130" s="55"/>
    </row>
    <row r="131" spans="1:16" ht="63.75" x14ac:dyDescent="0.25">
      <c r="A131" s="5">
        <v>118</v>
      </c>
      <c r="B131" s="10" t="s">
        <v>147</v>
      </c>
      <c r="C131" s="4">
        <v>1</v>
      </c>
      <c r="D131" s="4"/>
      <c r="E131" s="4"/>
      <c r="F131" s="4" t="s">
        <v>32</v>
      </c>
      <c r="G131" s="4"/>
      <c r="H131" s="4"/>
      <c r="I131" s="4"/>
      <c r="J131" s="4"/>
      <c r="K131" s="4"/>
      <c r="L131" s="33"/>
      <c r="M131" s="33">
        <v>1375.578</v>
      </c>
      <c r="N131" s="33"/>
      <c r="O131" s="33">
        <v>1375.578</v>
      </c>
      <c r="P131" s="55"/>
    </row>
    <row r="132" spans="1:16" ht="76.5" x14ac:dyDescent="0.25">
      <c r="A132" s="5">
        <v>119</v>
      </c>
      <c r="B132" s="10" t="s">
        <v>148</v>
      </c>
      <c r="C132" s="4">
        <v>1</v>
      </c>
      <c r="D132" s="4"/>
      <c r="E132" s="4"/>
      <c r="F132" s="4" t="s">
        <v>32</v>
      </c>
      <c r="G132" s="4"/>
      <c r="H132" s="4"/>
      <c r="I132" s="4"/>
      <c r="J132" s="4"/>
      <c r="K132" s="4"/>
      <c r="L132" s="33"/>
      <c r="M132" s="33">
        <v>841.75599999999997</v>
      </c>
      <c r="N132" s="33"/>
      <c r="O132" s="33">
        <v>841.75599999999997</v>
      </c>
      <c r="P132" s="55"/>
    </row>
    <row r="133" spans="1:16" ht="63.75" x14ac:dyDescent="0.25">
      <c r="A133" s="5">
        <v>120</v>
      </c>
      <c r="B133" s="10" t="s">
        <v>149</v>
      </c>
      <c r="C133" s="4">
        <v>1</v>
      </c>
      <c r="D133" s="4"/>
      <c r="E133" s="4"/>
      <c r="F133" s="4" t="s">
        <v>32</v>
      </c>
      <c r="G133" s="4"/>
      <c r="H133" s="4"/>
      <c r="I133" s="4"/>
      <c r="J133" s="4"/>
      <c r="K133" s="4"/>
      <c r="L133" s="33"/>
      <c r="M133" s="33">
        <v>1126.269</v>
      </c>
      <c r="N133" s="33"/>
      <c r="O133" s="33">
        <v>1126.269</v>
      </c>
      <c r="P133" s="55"/>
    </row>
    <row r="134" spans="1:16" ht="51" x14ac:dyDescent="0.25">
      <c r="A134" s="5">
        <v>121</v>
      </c>
      <c r="B134" s="10" t="s">
        <v>150</v>
      </c>
      <c r="C134" s="4">
        <v>1</v>
      </c>
      <c r="D134" s="4"/>
      <c r="E134" s="4"/>
      <c r="F134" s="4"/>
      <c r="G134" s="4" t="s">
        <v>32</v>
      </c>
      <c r="H134" s="4"/>
      <c r="I134" s="4"/>
      <c r="J134" s="4"/>
      <c r="K134" s="4"/>
      <c r="L134" s="33"/>
      <c r="M134" s="33">
        <v>15</v>
      </c>
      <c r="N134" s="33"/>
      <c r="O134" s="33">
        <v>15</v>
      </c>
      <c r="P134" s="55"/>
    </row>
    <row r="135" spans="1:16" ht="63.75" x14ac:dyDescent="0.25">
      <c r="A135" s="5">
        <v>122</v>
      </c>
      <c r="B135" s="10" t="s">
        <v>151</v>
      </c>
      <c r="C135" s="4">
        <v>1</v>
      </c>
      <c r="D135" s="4"/>
      <c r="E135" s="4"/>
      <c r="F135" s="4"/>
      <c r="G135" s="4" t="s">
        <v>32</v>
      </c>
      <c r="H135" s="4"/>
      <c r="I135" s="4"/>
      <c r="J135" s="4"/>
      <c r="K135" s="4"/>
      <c r="L135" s="33"/>
      <c r="M135" s="33">
        <v>15</v>
      </c>
      <c r="N135" s="33"/>
      <c r="O135" s="33">
        <v>15</v>
      </c>
      <c r="P135" s="55"/>
    </row>
    <row r="136" spans="1:16" ht="63.75" x14ac:dyDescent="0.25">
      <c r="A136" s="5">
        <v>123</v>
      </c>
      <c r="B136" s="10" t="s">
        <v>152</v>
      </c>
      <c r="C136" s="4">
        <v>1</v>
      </c>
      <c r="D136" s="4"/>
      <c r="E136" s="4"/>
      <c r="F136" s="4"/>
      <c r="G136" s="4" t="s">
        <v>32</v>
      </c>
      <c r="H136" s="4"/>
      <c r="I136" s="4"/>
      <c r="J136" s="4"/>
      <c r="K136" s="4"/>
      <c r="L136" s="33"/>
      <c r="M136" s="33">
        <v>15</v>
      </c>
      <c r="N136" s="33"/>
      <c r="O136" s="33">
        <v>15</v>
      </c>
      <c r="P136" s="55"/>
    </row>
    <row r="137" spans="1:16" ht="63.75" x14ac:dyDescent="0.25">
      <c r="A137" s="5">
        <v>124</v>
      </c>
      <c r="B137" s="10" t="s">
        <v>153</v>
      </c>
      <c r="C137" s="4">
        <v>1</v>
      </c>
      <c r="D137" s="4"/>
      <c r="E137" s="4"/>
      <c r="F137" s="4"/>
      <c r="G137" s="4" t="s">
        <v>32</v>
      </c>
      <c r="H137" s="4"/>
      <c r="I137" s="4"/>
      <c r="J137" s="4"/>
      <c r="K137" s="4"/>
      <c r="L137" s="33"/>
      <c r="M137" s="33">
        <v>15</v>
      </c>
      <c r="N137" s="33"/>
      <c r="O137" s="33">
        <v>15</v>
      </c>
      <c r="P137" s="55"/>
    </row>
    <row r="138" spans="1:16" ht="63.75" x14ac:dyDescent="0.25">
      <c r="A138" s="5">
        <v>125</v>
      </c>
      <c r="B138" s="10" t="s">
        <v>154</v>
      </c>
      <c r="C138" s="4">
        <v>1</v>
      </c>
      <c r="D138" s="4"/>
      <c r="E138" s="4"/>
      <c r="F138" s="4" t="s">
        <v>32</v>
      </c>
      <c r="G138" s="4"/>
      <c r="H138" s="4"/>
      <c r="I138" s="4"/>
      <c r="J138" s="4"/>
      <c r="K138" s="4"/>
      <c r="L138" s="33"/>
      <c r="M138" s="33">
        <v>606.49099999999999</v>
      </c>
      <c r="N138" s="33"/>
      <c r="O138" s="33">
        <v>606.49099999999999</v>
      </c>
      <c r="P138" s="55"/>
    </row>
    <row r="139" spans="1:16" ht="51" x14ac:dyDescent="0.25">
      <c r="A139" s="5">
        <v>126</v>
      </c>
      <c r="B139" s="10" t="s">
        <v>155</v>
      </c>
      <c r="C139" s="4">
        <v>1</v>
      </c>
      <c r="D139" s="4"/>
      <c r="E139" s="4"/>
      <c r="F139" s="4"/>
      <c r="G139" s="4" t="s">
        <v>32</v>
      </c>
      <c r="H139" s="4"/>
      <c r="I139" s="4"/>
      <c r="J139" s="4"/>
      <c r="K139" s="4"/>
      <c r="L139" s="33"/>
      <c r="M139" s="33">
        <v>15</v>
      </c>
      <c r="N139" s="33"/>
      <c r="O139" s="33">
        <v>15</v>
      </c>
      <c r="P139" s="55"/>
    </row>
    <row r="140" spans="1:16" ht="51" x14ac:dyDescent="0.25">
      <c r="A140" s="5">
        <v>127</v>
      </c>
      <c r="B140" s="10" t="s">
        <v>156</v>
      </c>
      <c r="C140" s="4">
        <v>1</v>
      </c>
      <c r="D140" s="4"/>
      <c r="E140" s="4"/>
      <c r="F140" s="4"/>
      <c r="G140" s="4" t="s">
        <v>32</v>
      </c>
      <c r="H140" s="4"/>
      <c r="I140" s="4"/>
      <c r="J140" s="4"/>
      <c r="K140" s="4"/>
      <c r="L140" s="33"/>
      <c r="M140" s="33">
        <v>15</v>
      </c>
      <c r="N140" s="33"/>
      <c r="O140" s="33">
        <v>15</v>
      </c>
      <c r="P140" s="55"/>
    </row>
    <row r="141" spans="1:16" ht="51" x14ac:dyDescent="0.25">
      <c r="A141" s="5">
        <v>128</v>
      </c>
      <c r="B141" s="10" t="s">
        <v>157</v>
      </c>
      <c r="C141" s="4">
        <v>1</v>
      </c>
      <c r="D141" s="4"/>
      <c r="E141" s="4"/>
      <c r="F141" s="4" t="s">
        <v>32</v>
      </c>
      <c r="G141" s="4"/>
      <c r="H141" s="4"/>
      <c r="I141" s="4"/>
      <c r="J141" s="4"/>
      <c r="K141" s="4"/>
      <c r="L141" s="33"/>
      <c r="M141" s="33">
        <v>1691.846</v>
      </c>
      <c r="N141" s="33"/>
      <c r="O141" s="33">
        <v>1691.846</v>
      </c>
      <c r="P141" s="55"/>
    </row>
    <row r="142" spans="1:16" ht="76.5" x14ac:dyDescent="0.25">
      <c r="A142" s="5">
        <v>129</v>
      </c>
      <c r="B142" s="10" t="s">
        <v>158</v>
      </c>
      <c r="C142" s="4">
        <v>1</v>
      </c>
      <c r="D142" s="4"/>
      <c r="E142" s="4"/>
      <c r="F142" s="4"/>
      <c r="G142" s="4" t="s">
        <v>32</v>
      </c>
      <c r="H142" s="4"/>
      <c r="I142" s="4"/>
      <c r="J142" s="4"/>
      <c r="K142" s="4"/>
      <c r="L142" s="33"/>
      <c r="M142" s="33">
        <v>15</v>
      </c>
      <c r="N142" s="33"/>
      <c r="O142" s="33">
        <v>15</v>
      </c>
      <c r="P142" s="55"/>
    </row>
    <row r="143" spans="1:16" ht="76.5" x14ac:dyDescent="0.25">
      <c r="A143" s="5">
        <v>130</v>
      </c>
      <c r="B143" s="10" t="s">
        <v>159</v>
      </c>
      <c r="C143" s="4">
        <v>1</v>
      </c>
      <c r="D143" s="4"/>
      <c r="E143" s="4"/>
      <c r="F143" s="4"/>
      <c r="G143" s="4" t="s">
        <v>32</v>
      </c>
      <c r="H143" s="4"/>
      <c r="I143" s="4"/>
      <c r="J143" s="4"/>
      <c r="K143" s="4"/>
      <c r="L143" s="33"/>
      <c r="M143" s="33">
        <v>12</v>
      </c>
      <c r="N143" s="33"/>
      <c r="O143" s="33">
        <v>12</v>
      </c>
      <c r="P143" s="55"/>
    </row>
    <row r="144" spans="1:16" ht="76.5" x14ac:dyDescent="0.25">
      <c r="A144" s="5">
        <v>131</v>
      </c>
      <c r="B144" s="10" t="s">
        <v>160</v>
      </c>
      <c r="C144" s="4">
        <v>1</v>
      </c>
      <c r="D144" s="4"/>
      <c r="E144" s="4"/>
      <c r="F144" s="4"/>
      <c r="G144" s="4" t="s">
        <v>32</v>
      </c>
      <c r="H144" s="4"/>
      <c r="I144" s="4"/>
      <c r="J144" s="4"/>
      <c r="K144" s="4"/>
      <c r="L144" s="33"/>
      <c r="M144" s="33">
        <v>12</v>
      </c>
      <c r="N144" s="33"/>
      <c r="O144" s="33">
        <v>12</v>
      </c>
      <c r="P144" s="55"/>
    </row>
    <row r="145" spans="1:16" ht="63.75" x14ac:dyDescent="0.25">
      <c r="A145" s="5">
        <v>132</v>
      </c>
      <c r="B145" s="10" t="s">
        <v>161</v>
      </c>
      <c r="C145" s="4">
        <v>1</v>
      </c>
      <c r="D145" s="4"/>
      <c r="E145" s="4"/>
      <c r="F145" s="4"/>
      <c r="G145" s="4" t="s">
        <v>32</v>
      </c>
      <c r="H145" s="4"/>
      <c r="I145" s="4"/>
      <c r="J145" s="4"/>
      <c r="K145" s="4"/>
      <c r="L145" s="33"/>
      <c r="M145" s="33">
        <v>12</v>
      </c>
      <c r="N145" s="33"/>
      <c r="O145" s="33">
        <v>12</v>
      </c>
      <c r="P145" s="55"/>
    </row>
    <row r="146" spans="1:16" ht="51" x14ac:dyDescent="0.25">
      <c r="A146" s="5">
        <v>133</v>
      </c>
      <c r="B146" s="10" t="s">
        <v>162</v>
      </c>
      <c r="C146" s="4">
        <v>1</v>
      </c>
      <c r="D146" s="4"/>
      <c r="E146" s="4"/>
      <c r="F146" s="4"/>
      <c r="G146" s="4" t="s">
        <v>32</v>
      </c>
      <c r="H146" s="4"/>
      <c r="I146" s="4"/>
      <c r="J146" s="4"/>
      <c r="K146" s="4"/>
      <c r="L146" s="33"/>
      <c r="M146" s="33">
        <v>12</v>
      </c>
      <c r="N146" s="33"/>
      <c r="O146" s="33">
        <v>12</v>
      </c>
      <c r="P146" s="55"/>
    </row>
    <row r="147" spans="1:16" ht="63.75" x14ac:dyDescent="0.25">
      <c r="A147" s="5">
        <v>134</v>
      </c>
      <c r="B147" s="10" t="s">
        <v>163</v>
      </c>
      <c r="C147" s="4">
        <v>1</v>
      </c>
      <c r="D147" s="4"/>
      <c r="E147" s="4"/>
      <c r="F147" s="4"/>
      <c r="G147" s="4" t="s">
        <v>32</v>
      </c>
      <c r="H147" s="4"/>
      <c r="I147" s="4"/>
      <c r="J147" s="4"/>
      <c r="K147" s="4"/>
      <c r="L147" s="33"/>
      <c r="M147" s="33">
        <v>12</v>
      </c>
      <c r="N147" s="33"/>
      <c r="O147" s="33">
        <v>12</v>
      </c>
      <c r="P147" s="55"/>
    </row>
    <row r="148" spans="1:16" ht="51" x14ac:dyDescent="0.25">
      <c r="A148" s="5">
        <v>135</v>
      </c>
      <c r="B148" s="10" t="s">
        <v>164</v>
      </c>
      <c r="C148" s="4">
        <v>1</v>
      </c>
      <c r="D148" s="4"/>
      <c r="E148" s="4"/>
      <c r="F148" s="4"/>
      <c r="G148" s="4" t="s">
        <v>32</v>
      </c>
      <c r="H148" s="4"/>
      <c r="I148" s="4"/>
      <c r="J148" s="4"/>
      <c r="K148" s="4"/>
      <c r="L148" s="33"/>
      <c r="M148" s="33">
        <v>15</v>
      </c>
      <c r="N148" s="33"/>
      <c r="O148" s="33">
        <v>15</v>
      </c>
      <c r="P148" s="55"/>
    </row>
    <row r="149" spans="1:16" ht="63.75" x14ac:dyDescent="0.25">
      <c r="A149" s="5">
        <v>136</v>
      </c>
      <c r="B149" s="10" t="s">
        <v>165</v>
      </c>
      <c r="C149" s="4">
        <v>1</v>
      </c>
      <c r="D149" s="4"/>
      <c r="E149" s="4"/>
      <c r="F149" s="4"/>
      <c r="G149" s="4" t="s">
        <v>32</v>
      </c>
      <c r="H149" s="4"/>
      <c r="I149" s="4"/>
      <c r="J149" s="4"/>
      <c r="K149" s="4"/>
      <c r="L149" s="33"/>
      <c r="M149" s="33">
        <v>15</v>
      </c>
      <c r="N149" s="33"/>
      <c r="O149" s="33">
        <v>15</v>
      </c>
      <c r="P149" s="55"/>
    </row>
    <row r="150" spans="1:16" ht="38.25" x14ac:dyDescent="0.25">
      <c r="A150" s="5">
        <v>137</v>
      </c>
      <c r="B150" s="10" t="s">
        <v>166</v>
      </c>
      <c r="C150" s="4">
        <v>1</v>
      </c>
      <c r="D150" s="4"/>
      <c r="E150" s="4"/>
      <c r="F150" s="4"/>
      <c r="G150" s="4" t="s">
        <v>32</v>
      </c>
      <c r="H150" s="4"/>
      <c r="I150" s="4"/>
      <c r="J150" s="4"/>
      <c r="K150" s="4"/>
      <c r="L150" s="33"/>
      <c r="M150" s="33">
        <v>340</v>
      </c>
      <c r="N150" s="33"/>
      <c r="O150" s="33">
        <v>340</v>
      </c>
      <c r="P150" s="55"/>
    </row>
    <row r="151" spans="1:16" ht="89.25" x14ac:dyDescent="0.25">
      <c r="A151" s="5">
        <v>138</v>
      </c>
      <c r="B151" s="10" t="s">
        <v>167</v>
      </c>
      <c r="C151" s="4">
        <v>1</v>
      </c>
      <c r="D151" s="4"/>
      <c r="E151" s="4"/>
      <c r="F151" s="4"/>
      <c r="G151" s="4" t="s">
        <v>32</v>
      </c>
      <c r="H151" s="4"/>
      <c r="I151" s="4"/>
      <c r="J151" s="4"/>
      <c r="K151" s="4"/>
      <c r="L151" s="33"/>
      <c r="M151" s="33">
        <v>49</v>
      </c>
      <c r="N151" s="33"/>
      <c r="O151" s="33">
        <v>49</v>
      </c>
      <c r="P151" s="55"/>
    </row>
    <row r="152" spans="1:16" ht="89.25" x14ac:dyDescent="0.25">
      <c r="A152" s="5">
        <v>139</v>
      </c>
      <c r="B152" s="10" t="s">
        <v>168</v>
      </c>
      <c r="C152" s="4">
        <v>1</v>
      </c>
      <c r="D152" s="4"/>
      <c r="E152" s="4"/>
      <c r="F152" s="4"/>
      <c r="G152" s="4" t="s">
        <v>32</v>
      </c>
      <c r="H152" s="4"/>
      <c r="I152" s="4"/>
      <c r="J152" s="4"/>
      <c r="K152" s="4"/>
      <c r="L152" s="33"/>
      <c r="M152" s="33">
        <v>49</v>
      </c>
      <c r="N152" s="33"/>
      <c r="O152" s="33">
        <v>49</v>
      </c>
      <c r="P152" s="55"/>
    </row>
    <row r="153" spans="1:16" ht="89.25" x14ac:dyDescent="0.25">
      <c r="A153" s="5">
        <v>140</v>
      </c>
      <c r="B153" s="10" t="s">
        <v>169</v>
      </c>
      <c r="C153" s="4">
        <v>1</v>
      </c>
      <c r="D153" s="4"/>
      <c r="E153" s="4"/>
      <c r="F153" s="4"/>
      <c r="G153" s="4" t="s">
        <v>32</v>
      </c>
      <c r="H153" s="4"/>
      <c r="I153" s="4"/>
      <c r="J153" s="4"/>
      <c r="K153" s="4"/>
      <c r="L153" s="33"/>
      <c r="M153" s="33">
        <v>49</v>
      </c>
      <c r="N153" s="33"/>
      <c r="O153" s="33">
        <v>49</v>
      </c>
      <c r="P153" s="55"/>
    </row>
    <row r="154" spans="1:16" ht="89.25" x14ac:dyDescent="0.25">
      <c r="A154" s="5">
        <v>141</v>
      </c>
      <c r="B154" s="10" t="s">
        <v>170</v>
      </c>
      <c r="C154" s="4">
        <v>1</v>
      </c>
      <c r="D154" s="4"/>
      <c r="E154" s="4"/>
      <c r="F154" s="4"/>
      <c r="G154" s="4" t="s">
        <v>32</v>
      </c>
      <c r="H154" s="4"/>
      <c r="I154" s="4"/>
      <c r="J154" s="4"/>
      <c r="K154" s="4"/>
      <c r="L154" s="33"/>
      <c r="M154" s="33">
        <v>49</v>
      </c>
      <c r="N154" s="33"/>
      <c r="O154" s="33">
        <v>49</v>
      </c>
      <c r="P154" s="55"/>
    </row>
    <row r="155" spans="1:16" ht="89.25" x14ac:dyDescent="0.25">
      <c r="A155" s="5">
        <v>142</v>
      </c>
      <c r="B155" s="10" t="s">
        <v>171</v>
      </c>
      <c r="C155" s="4">
        <v>1</v>
      </c>
      <c r="D155" s="4"/>
      <c r="E155" s="4"/>
      <c r="F155" s="4"/>
      <c r="G155" s="4" t="s">
        <v>32</v>
      </c>
      <c r="H155" s="4"/>
      <c r="I155" s="4"/>
      <c r="J155" s="4"/>
      <c r="K155" s="4"/>
      <c r="L155" s="33"/>
      <c r="M155" s="33">
        <v>49</v>
      </c>
      <c r="N155" s="33"/>
      <c r="O155" s="33">
        <v>49</v>
      </c>
      <c r="P155" s="55"/>
    </row>
    <row r="156" spans="1:16" ht="51" x14ac:dyDescent="0.25">
      <c r="A156" s="5">
        <v>143</v>
      </c>
      <c r="B156" s="10" t="s">
        <v>210</v>
      </c>
      <c r="C156" s="4">
        <v>1</v>
      </c>
      <c r="D156" s="4"/>
      <c r="E156" s="4"/>
      <c r="F156" s="4"/>
      <c r="G156" s="4" t="s">
        <v>32</v>
      </c>
      <c r="H156" s="4"/>
      <c r="I156" s="4"/>
      <c r="J156" s="4"/>
      <c r="K156" s="4"/>
      <c r="L156" s="33"/>
      <c r="M156" s="33">
        <v>12</v>
      </c>
      <c r="N156" s="33"/>
      <c r="O156" s="33">
        <f>M156</f>
        <v>12</v>
      </c>
      <c r="P156" s="55"/>
    </row>
    <row r="157" spans="1:16" ht="114.75" x14ac:dyDescent="0.25">
      <c r="A157" s="5">
        <v>144</v>
      </c>
      <c r="B157" s="10" t="s">
        <v>172</v>
      </c>
      <c r="C157" s="4">
        <v>1</v>
      </c>
      <c r="D157" s="4"/>
      <c r="E157" s="4"/>
      <c r="F157" s="4" t="s">
        <v>32</v>
      </c>
      <c r="G157" s="4"/>
      <c r="H157" s="4"/>
      <c r="I157" s="4"/>
      <c r="J157" s="4"/>
      <c r="K157" s="4"/>
      <c r="L157" s="33"/>
      <c r="M157" s="33">
        <v>350</v>
      </c>
      <c r="N157" s="33"/>
      <c r="O157" s="33">
        <v>350</v>
      </c>
      <c r="P157" s="56"/>
    </row>
    <row r="158" spans="1:16" x14ac:dyDescent="0.25">
      <c r="A158" s="4"/>
      <c r="B158" s="15" t="s">
        <v>173</v>
      </c>
      <c r="C158" s="4"/>
      <c r="D158" s="4"/>
      <c r="E158" s="4"/>
      <c r="F158" s="4"/>
      <c r="G158" s="4"/>
      <c r="H158" s="4"/>
      <c r="I158" s="4"/>
      <c r="J158" s="4"/>
      <c r="K158" s="4"/>
      <c r="L158" s="33"/>
      <c r="M158" s="33"/>
      <c r="N158" s="33"/>
      <c r="O158" s="33"/>
      <c r="P158" s="2"/>
    </row>
    <row r="159" spans="1:16" ht="51" x14ac:dyDescent="0.25">
      <c r="A159" s="5">
        <v>145</v>
      </c>
      <c r="B159" s="3" t="s">
        <v>174</v>
      </c>
      <c r="C159" s="4">
        <v>1</v>
      </c>
      <c r="D159" s="4"/>
      <c r="E159" s="4"/>
      <c r="F159" s="4"/>
      <c r="G159" s="4" t="s">
        <v>32</v>
      </c>
      <c r="H159" s="4"/>
      <c r="I159" s="4"/>
      <c r="J159" s="4"/>
      <c r="K159" s="4"/>
      <c r="L159" s="33"/>
      <c r="M159" s="34">
        <v>115</v>
      </c>
      <c r="N159" s="33"/>
      <c r="O159" s="33">
        <v>115</v>
      </c>
      <c r="P159" s="55"/>
    </row>
    <row r="160" spans="1:16" ht="51" x14ac:dyDescent="0.25">
      <c r="A160" s="5">
        <v>146</v>
      </c>
      <c r="B160" s="3" t="s">
        <v>175</v>
      </c>
      <c r="C160" s="4">
        <v>1</v>
      </c>
      <c r="D160" s="4" t="s">
        <v>32</v>
      </c>
      <c r="E160" s="4"/>
      <c r="F160" s="4"/>
      <c r="G160" s="4"/>
      <c r="H160" s="4"/>
      <c r="I160" s="4"/>
      <c r="J160" s="4"/>
      <c r="K160" s="4"/>
      <c r="L160" s="33">
        <v>19400</v>
      </c>
      <c r="M160" s="34"/>
      <c r="N160" s="33"/>
      <c r="O160" s="33">
        <v>19400</v>
      </c>
      <c r="P160" s="55"/>
    </row>
    <row r="161" spans="1:16" ht="76.5" x14ac:dyDescent="0.25">
      <c r="A161" s="5">
        <v>147</v>
      </c>
      <c r="B161" s="17" t="s">
        <v>176</v>
      </c>
      <c r="C161" s="4">
        <v>1</v>
      </c>
      <c r="D161" s="4" t="s">
        <v>52</v>
      </c>
      <c r="E161" s="4"/>
      <c r="F161" s="4"/>
      <c r="G161" s="4"/>
      <c r="H161" s="4"/>
      <c r="I161" s="4"/>
      <c r="J161" s="4"/>
      <c r="K161" s="4"/>
      <c r="L161" s="33"/>
      <c r="M161" s="33">
        <v>52.003</v>
      </c>
      <c r="N161" s="33"/>
      <c r="O161" s="33">
        <v>52.003</v>
      </c>
      <c r="P161" s="55"/>
    </row>
    <row r="162" spans="1:16" ht="76.5" x14ac:dyDescent="0.25">
      <c r="A162" s="5">
        <v>148</v>
      </c>
      <c r="B162" s="17" t="s">
        <v>177</v>
      </c>
      <c r="C162" s="4">
        <v>1</v>
      </c>
      <c r="D162" s="4" t="s">
        <v>52</v>
      </c>
      <c r="E162" s="4"/>
      <c r="F162" s="4"/>
      <c r="G162" s="4"/>
      <c r="H162" s="4"/>
      <c r="I162" s="4"/>
      <c r="J162" s="4"/>
      <c r="K162" s="4"/>
      <c r="L162" s="33"/>
      <c r="M162" s="33">
        <v>52.003</v>
      </c>
      <c r="N162" s="33"/>
      <c r="O162" s="33">
        <v>52.003</v>
      </c>
      <c r="P162" s="55"/>
    </row>
    <row r="163" spans="1:16" ht="51" x14ac:dyDescent="0.25">
      <c r="A163" s="5">
        <v>149</v>
      </c>
      <c r="B163" s="17" t="s">
        <v>178</v>
      </c>
      <c r="C163" s="2">
        <v>1</v>
      </c>
      <c r="D163" s="4"/>
      <c r="E163" s="4"/>
      <c r="F163" s="4" t="s">
        <v>32</v>
      </c>
      <c r="G163" s="4"/>
      <c r="H163" s="4"/>
      <c r="I163" s="4"/>
      <c r="J163" s="4"/>
      <c r="K163" s="12"/>
      <c r="L163" s="33"/>
      <c r="M163" s="33">
        <v>701.55799999999999</v>
      </c>
      <c r="N163" s="33"/>
      <c r="O163" s="33">
        <f>M163</f>
        <v>701.55799999999999</v>
      </c>
      <c r="P163" s="55"/>
    </row>
    <row r="164" spans="1:16" ht="63.75" x14ac:dyDescent="0.25">
      <c r="A164" s="5">
        <v>150</v>
      </c>
      <c r="B164" s="17" t="s">
        <v>179</v>
      </c>
      <c r="C164" s="2">
        <v>1</v>
      </c>
      <c r="D164" s="12"/>
      <c r="E164" s="12"/>
      <c r="F164" s="4" t="s">
        <v>32</v>
      </c>
      <c r="G164" s="12"/>
      <c r="H164" s="12"/>
      <c r="I164" s="12"/>
      <c r="J164" s="12"/>
      <c r="K164" s="12"/>
      <c r="L164" s="33">
        <v>5500</v>
      </c>
      <c r="M164" s="33">
        <v>200</v>
      </c>
      <c r="N164" s="41"/>
      <c r="O164" s="33">
        <f>L164+M164</f>
        <v>5700</v>
      </c>
      <c r="P164" s="55"/>
    </row>
    <row r="165" spans="1:16" ht="38.25" x14ac:dyDescent="0.25">
      <c r="A165" s="5">
        <v>151</v>
      </c>
      <c r="B165" s="17" t="s">
        <v>180</v>
      </c>
      <c r="C165" s="2">
        <v>1</v>
      </c>
      <c r="D165" s="12"/>
      <c r="E165" s="12"/>
      <c r="F165" s="4" t="s">
        <v>32</v>
      </c>
      <c r="G165" s="12"/>
      <c r="H165" s="12"/>
      <c r="I165" s="12"/>
      <c r="J165" s="12"/>
      <c r="K165" s="12"/>
      <c r="L165" s="33">
        <v>6233.75</v>
      </c>
      <c r="M165" s="33">
        <v>3700.8270000000002</v>
      </c>
      <c r="N165" s="41"/>
      <c r="O165" s="33">
        <v>9934.5769999999993</v>
      </c>
      <c r="P165" s="55"/>
    </row>
    <row r="166" spans="1:16" ht="38.25" x14ac:dyDescent="0.25">
      <c r="A166" s="5">
        <v>152</v>
      </c>
      <c r="B166" s="17" t="s">
        <v>181</v>
      </c>
      <c r="C166" s="4">
        <v>1</v>
      </c>
      <c r="D166" s="12"/>
      <c r="E166" s="12"/>
      <c r="F166" s="28"/>
      <c r="G166" s="4" t="s">
        <v>32</v>
      </c>
      <c r="H166" s="12"/>
      <c r="I166" s="12"/>
      <c r="J166" s="12"/>
      <c r="K166" s="12"/>
      <c r="L166" s="38"/>
      <c r="M166" s="33">
        <v>17.888999999999999</v>
      </c>
      <c r="N166" s="41"/>
      <c r="O166" s="33">
        <v>17.888999999999999</v>
      </c>
      <c r="P166" s="55"/>
    </row>
    <row r="167" spans="1:16" ht="51" x14ac:dyDescent="0.25">
      <c r="A167" s="5">
        <v>153</v>
      </c>
      <c r="B167" s="17" t="s">
        <v>182</v>
      </c>
      <c r="C167" s="4">
        <v>1</v>
      </c>
      <c r="D167" s="4"/>
      <c r="E167" s="4"/>
      <c r="F167" s="4"/>
      <c r="G167" s="4" t="s">
        <v>32</v>
      </c>
      <c r="H167" s="4"/>
      <c r="I167" s="4"/>
      <c r="J167" s="4"/>
      <c r="K167" s="4"/>
      <c r="L167" s="33"/>
      <c r="M167" s="33">
        <v>17.119</v>
      </c>
      <c r="N167" s="33"/>
      <c r="O167" s="33">
        <v>17.119</v>
      </c>
      <c r="P167" s="55"/>
    </row>
    <row r="168" spans="1:16" ht="114.75" x14ac:dyDescent="0.25">
      <c r="A168" s="5">
        <v>154</v>
      </c>
      <c r="B168" s="17" t="s">
        <v>183</v>
      </c>
      <c r="C168" s="4">
        <v>1</v>
      </c>
      <c r="D168" s="4"/>
      <c r="E168" s="4"/>
      <c r="F168" s="4" t="s">
        <v>32</v>
      </c>
      <c r="G168" s="4"/>
      <c r="H168" s="4"/>
      <c r="I168" s="4"/>
      <c r="J168" s="4"/>
      <c r="K168" s="4"/>
      <c r="L168" s="33">
        <v>7429.2809999999999</v>
      </c>
      <c r="M168" s="33">
        <v>499.41500000000002</v>
      </c>
      <c r="N168" s="33"/>
      <c r="O168" s="33">
        <f>L168+M168</f>
        <v>7928.6959999999999</v>
      </c>
      <c r="P168" s="56"/>
    </row>
    <row r="169" spans="1:16" x14ac:dyDescent="0.25">
      <c r="A169" s="4"/>
      <c r="B169" s="15" t="s">
        <v>184</v>
      </c>
      <c r="C169" s="4"/>
      <c r="D169" s="4"/>
      <c r="E169" s="4"/>
      <c r="F169" s="4"/>
      <c r="G169" s="4"/>
      <c r="H169" s="4"/>
      <c r="I169" s="4"/>
      <c r="J169" s="4"/>
      <c r="K169" s="4"/>
      <c r="L169" s="33"/>
      <c r="M169" s="33"/>
      <c r="N169" s="33"/>
      <c r="O169" s="33"/>
      <c r="P169" s="3"/>
    </row>
    <row r="170" spans="1:16" ht="76.5" x14ac:dyDescent="0.25">
      <c r="A170" s="5">
        <v>155</v>
      </c>
      <c r="B170" s="17" t="s">
        <v>185</v>
      </c>
      <c r="C170" s="4">
        <v>1</v>
      </c>
      <c r="D170" s="4"/>
      <c r="E170" s="4"/>
      <c r="F170" s="4" t="s">
        <v>60</v>
      </c>
      <c r="G170" s="4"/>
      <c r="H170" s="4"/>
      <c r="I170" s="4"/>
      <c r="J170" s="4"/>
      <c r="K170" s="4"/>
      <c r="L170" s="33"/>
      <c r="M170" s="33">
        <v>2376.835</v>
      </c>
      <c r="N170" s="33"/>
      <c r="O170" s="33">
        <v>2376.835</v>
      </c>
      <c r="P170" s="54" t="s">
        <v>93</v>
      </c>
    </row>
    <row r="171" spans="1:16" ht="63.75" x14ac:dyDescent="0.25">
      <c r="A171" s="5">
        <v>156</v>
      </c>
      <c r="B171" s="3" t="s">
        <v>186</v>
      </c>
      <c r="C171" s="4">
        <v>1</v>
      </c>
      <c r="D171" s="4"/>
      <c r="E171" s="4"/>
      <c r="F171" s="4" t="s">
        <v>32</v>
      </c>
      <c r="G171" s="4"/>
      <c r="H171" s="4"/>
      <c r="I171" s="4"/>
      <c r="J171" s="4"/>
      <c r="K171" s="4"/>
      <c r="L171" s="33"/>
      <c r="M171" s="33">
        <v>2549.6109999999999</v>
      </c>
      <c r="N171" s="33"/>
      <c r="O171" s="33">
        <v>2549.6109999999999</v>
      </c>
      <c r="P171" s="58"/>
    </row>
    <row r="172" spans="1:16" ht="63.75" x14ac:dyDescent="0.25">
      <c r="A172" s="5">
        <v>157</v>
      </c>
      <c r="B172" s="3" t="s">
        <v>187</v>
      </c>
      <c r="C172" s="4">
        <v>1</v>
      </c>
      <c r="D172" s="1"/>
      <c r="E172" s="1"/>
      <c r="F172" s="4" t="s">
        <v>32</v>
      </c>
      <c r="G172" s="12"/>
      <c r="H172" s="1"/>
      <c r="I172" s="1"/>
      <c r="J172" s="1"/>
      <c r="K172" s="12"/>
      <c r="L172" s="38"/>
      <c r="M172" s="33">
        <v>122.35</v>
      </c>
      <c r="N172" s="41"/>
      <c r="O172" s="35">
        <v>122.35</v>
      </c>
      <c r="P172" s="59"/>
    </row>
    <row r="173" spans="1:16" x14ac:dyDescent="0.25">
      <c r="A173" s="4"/>
      <c r="B173" s="15" t="s">
        <v>188</v>
      </c>
      <c r="C173" s="4"/>
      <c r="D173" s="4"/>
      <c r="E173" s="4"/>
      <c r="F173" s="4"/>
      <c r="G173" s="4"/>
      <c r="H173" s="4"/>
      <c r="I173" s="4"/>
      <c r="J173" s="4"/>
      <c r="K173" s="4"/>
      <c r="L173" s="33"/>
      <c r="M173" s="33"/>
      <c r="N173" s="33"/>
      <c r="O173" s="33"/>
      <c r="P173" s="2"/>
    </row>
    <row r="174" spans="1:16" ht="38.25" x14ac:dyDescent="0.25">
      <c r="A174" s="5">
        <v>158</v>
      </c>
      <c r="B174" s="10" t="s">
        <v>189</v>
      </c>
      <c r="C174" s="2">
        <v>1</v>
      </c>
      <c r="D174" s="4"/>
      <c r="E174" s="4"/>
      <c r="F174" s="4"/>
      <c r="G174" s="4" t="s">
        <v>32</v>
      </c>
      <c r="H174" s="4"/>
      <c r="I174" s="4"/>
      <c r="J174" s="4"/>
      <c r="K174" s="4"/>
      <c r="L174" s="33"/>
      <c r="M174" s="33">
        <v>500</v>
      </c>
      <c r="N174" s="33"/>
      <c r="O174" s="33">
        <v>500</v>
      </c>
      <c r="P174" s="58"/>
    </row>
    <row r="175" spans="1:16" ht="38.25" x14ac:dyDescent="0.25">
      <c r="A175" s="5">
        <v>159</v>
      </c>
      <c r="B175" s="10" t="s">
        <v>190</v>
      </c>
      <c r="C175" s="2">
        <v>1</v>
      </c>
      <c r="D175" s="4"/>
      <c r="E175" s="4"/>
      <c r="F175" s="4" t="s">
        <v>52</v>
      </c>
      <c r="G175" s="4"/>
      <c r="H175" s="4"/>
      <c r="I175" s="4"/>
      <c r="J175" s="4"/>
      <c r="K175" s="4"/>
      <c r="L175" s="33"/>
      <c r="M175" s="33">
        <v>1582.509</v>
      </c>
      <c r="N175" s="33"/>
      <c r="O175" s="33">
        <v>1582.509</v>
      </c>
      <c r="P175" s="58"/>
    </row>
    <row r="176" spans="1:16" ht="38.25" x14ac:dyDescent="0.25">
      <c r="A176" s="5">
        <v>160</v>
      </c>
      <c r="B176" s="10" t="s">
        <v>191</v>
      </c>
      <c r="C176" s="4">
        <v>1</v>
      </c>
      <c r="D176" s="20"/>
      <c r="E176" s="20"/>
      <c r="F176" s="4" t="s">
        <v>32</v>
      </c>
      <c r="G176" s="20"/>
      <c r="H176" s="20"/>
      <c r="I176" s="20"/>
      <c r="J176" s="20"/>
      <c r="K176" s="18"/>
      <c r="L176" s="33"/>
      <c r="M176" s="33">
        <v>450</v>
      </c>
      <c r="N176" s="35"/>
      <c r="O176" s="33">
        <v>450</v>
      </c>
      <c r="P176" s="58"/>
    </row>
    <row r="177" spans="1:16" ht="38.25" customHeight="1" x14ac:dyDescent="0.25">
      <c r="A177" s="5">
        <v>161</v>
      </c>
      <c r="B177" s="10" t="s">
        <v>192</v>
      </c>
      <c r="C177" s="4">
        <v>1</v>
      </c>
      <c r="D177" s="4"/>
      <c r="E177" s="4"/>
      <c r="F177" s="4" t="s">
        <v>32</v>
      </c>
      <c r="G177" s="4"/>
      <c r="H177" s="4"/>
      <c r="I177" s="4"/>
      <c r="J177" s="4"/>
      <c r="K177" s="18"/>
      <c r="L177" s="33"/>
      <c r="M177" s="33">
        <v>335.88299999999998</v>
      </c>
      <c r="N177" s="33"/>
      <c r="O177" s="33">
        <f>M177</f>
        <v>335.88299999999998</v>
      </c>
      <c r="P177" s="58"/>
    </row>
    <row r="178" spans="1:16" ht="51" x14ac:dyDescent="0.25">
      <c r="A178" s="5">
        <v>162</v>
      </c>
      <c r="B178" s="10" t="s">
        <v>193</v>
      </c>
      <c r="C178" s="4">
        <v>1</v>
      </c>
      <c r="D178" s="4"/>
      <c r="E178" s="4"/>
      <c r="F178" s="4" t="s">
        <v>32</v>
      </c>
      <c r="G178" s="4"/>
      <c r="H178" s="4"/>
      <c r="I178" s="4"/>
      <c r="J178" s="4"/>
      <c r="K178" s="18"/>
      <c r="L178" s="33"/>
      <c r="M178" s="33">
        <v>45</v>
      </c>
      <c r="N178" s="33"/>
      <c r="O178" s="33">
        <v>45</v>
      </c>
      <c r="P178" s="58"/>
    </row>
    <row r="179" spans="1:16" ht="51" x14ac:dyDescent="0.25">
      <c r="A179" s="5">
        <v>163</v>
      </c>
      <c r="B179" s="10" t="s">
        <v>194</v>
      </c>
      <c r="C179" s="4">
        <v>1</v>
      </c>
      <c r="D179" s="4"/>
      <c r="E179" s="4"/>
      <c r="F179" s="4" t="s">
        <v>32</v>
      </c>
      <c r="G179" s="20"/>
      <c r="H179" s="4"/>
      <c r="I179" s="4"/>
      <c r="J179" s="4"/>
      <c r="K179" s="18"/>
      <c r="L179" s="33"/>
      <c r="M179" s="33">
        <v>49</v>
      </c>
      <c r="N179" s="33"/>
      <c r="O179" s="33">
        <v>49</v>
      </c>
      <c r="P179" s="58"/>
    </row>
    <row r="180" spans="1:16" ht="38.25" x14ac:dyDescent="0.25">
      <c r="A180" s="5">
        <v>164</v>
      </c>
      <c r="B180" s="10" t="s">
        <v>195</v>
      </c>
      <c r="C180" s="4">
        <v>1</v>
      </c>
      <c r="D180" s="4"/>
      <c r="E180" s="4"/>
      <c r="F180" s="28"/>
      <c r="G180" s="4" t="s">
        <v>32</v>
      </c>
      <c r="H180" s="4"/>
      <c r="I180" s="4"/>
      <c r="J180" s="4"/>
      <c r="K180" s="18"/>
      <c r="L180" s="33"/>
      <c r="M180" s="33">
        <v>15</v>
      </c>
      <c r="N180" s="33"/>
      <c r="O180" s="33">
        <v>15</v>
      </c>
      <c r="P180" s="58"/>
    </row>
    <row r="181" spans="1:16" ht="51" x14ac:dyDescent="0.25">
      <c r="A181" s="5">
        <v>165</v>
      </c>
      <c r="B181" s="17" t="s">
        <v>196</v>
      </c>
      <c r="C181" s="4">
        <v>1</v>
      </c>
      <c r="D181" s="4"/>
      <c r="E181" s="4"/>
      <c r="F181" s="4"/>
      <c r="G181" s="4" t="s">
        <v>32</v>
      </c>
      <c r="H181" s="4"/>
      <c r="I181" s="4"/>
      <c r="J181" s="4"/>
      <c r="K181" s="18"/>
      <c r="L181" s="33"/>
      <c r="M181" s="33">
        <v>12</v>
      </c>
      <c r="N181" s="33"/>
      <c r="O181" s="33">
        <v>12</v>
      </c>
      <c r="P181" s="58"/>
    </row>
    <row r="182" spans="1:16" ht="51" x14ac:dyDescent="0.25">
      <c r="A182" s="5">
        <v>166</v>
      </c>
      <c r="B182" s="17" t="s">
        <v>197</v>
      </c>
      <c r="C182" s="4">
        <v>1</v>
      </c>
      <c r="D182" s="4"/>
      <c r="E182" s="4"/>
      <c r="F182" s="4" t="s">
        <v>32</v>
      </c>
      <c r="G182" s="20"/>
      <c r="H182" s="4"/>
      <c r="I182" s="4"/>
      <c r="J182" s="4"/>
      <c r="K182" s="18"/>
      <c r="L182" s="33"/>
      <c r="M182" s="33">
        <v>445.875</v>
      </c>
      <c r="N182" s="33"/>
      <c r="O182" s="33">
        <v>445.875</v>
      </c>
      <c r="P182" s="58"/>
    </row>
    <row r="183" spans="1:16" s="27" customFormat="1" ht="107.25" customHeight="1" x14ac:dyDescent="0.25">
      <c r="A183" s="4">
        <v>167</v>
      </c>
      <c r="B183" s="25" t="s">
        <v>208</v>
      </c>
      <c r="C183" s="4">
        <v>1</v>
      </c>
      <c r="D183" s="4"/>
      <c r="E183" s="4" t="s">
        <v>60</v>
      </c>
      <c r="F183" s="28"/>
      <c r="G183" s="26"/>
      <c r="H183" s="4"/>
      <c r="I183" s="4"/>
      <c r="J183" s="4"/>
      <c r="K183" s="18"/>
      <c r="L183" s="33"/>
      <c r="M183" s="33">
        <v>383.68</v>
      </c>
      <c r="N183" s="33"/>
      <c r="O183" s="33">
        <v>383.68</v>
      </c>
      <c r="P183" s="58"/>
    </row>
    <row r="184" spans="1:16" ht="114.75" x14ac:dyDescent="0.25">
      <c r="A184" s="4">
        <v>168</v>
      </c>
      <c r="B184" s="17" t="s">
        <v>198</v>
      </c>
      <c r="C184" s="4">
        <v>1</v>
      </c>
      <c r="D184" s="18"/>
      <c r="E184" s="18"/>
      <c r="F184" s="4" t="s">
        <v>32</v>
      </c>
      <c r="G184" s="19"/>
      <c r="H184" s="18"/>
      <c r="I184" s="18"/>
      <c r="J184" s="18"/>
      <c r="K184" s="18"/>
      <c r="L184" s="33">
        <v>2504.1</v>
      </c>
      <c r="M184" s="33">
        <v>441.9</v>
      </c>
      <c r="N184" s="41"/>
      <c r="O184" s="33">
        <v>2946</v>
      </c>
      <c r="P184" s="58"/>
    </row>
    <row r="185" spans="1:16" ht="38.25" x14ac:dyDescent="0.25">
      <c r="A185" s="4">
        <v>169</v>
      </c>
      <c r="B185" s="10" t="s">
        <v>211</v>
      </c>
      <c r="C185" s="4">
        <v>1</v>
      </c>
      <c r="D185" s="18"/>
      <c r="E185" s="18"/>
      <c r="F185" s="4" t="s">
        <v>32</v>
      </c>
      <c r="G185" s="18"/>
      <c r="H185" s="18"/>
      <c r="I185" s="18"/>
      <c r="J185" s="18"/>
      <c r="K185" s="18"/>
      <c r="L185" s="38"/>
      <c r="M185" s="34">
        <v>463.06</v>
      </c>
      <c r="N185" s="41"/>
      <c r="O185" s="33">
        <v>463.06</v>
      </c>
      <c r="P185" s="58"/>
    </row>
    <row r="186" spans="1:16" ht="51" x14ac:dyDescent="0.25">
      <c r="A186" s="4">
        <v>170</v>
      </c>
      <c r="B186" s="3" t="s">
        <v>199</v>
      </c>
      <c r="C186" s="4">
        <v>1</v>
      </c>
      <c r="D186" s="4"/>
      <c r="E186" s="4" t="s">
        <v>32</v>
      </c>
      <c r="F186" s="4"/>
      <c r="G186" s="4"/>
      <c r="H186" s="4"/>
      <c r="I186" s="4"/>
      <c r="J186" s="4"/>
      <c r="K186" s="4"/>
      <c r="L186" s="33"/>
      <c r="M186" s="34">
        <v>800</v>
      </c>
      <c r="N186" s="33"/>
      <c r="O186" s="33">
        <v>800</v>
      </c>
      <c r="P186" s="59"/>
    </row>
    <row r="187" spans="1:16" ht="38.25" x14ac:dyDescent="0.25">
      <c r="A187" s="5"/>
      <c r="B187" s="15" t="s">
        <v>200</v>
      </c>
      <c r="C187" s="4"/>
      <c r="D187" s="4"/>
      <c r="E187" s="4"/>
      <c r="F187" s="4"/>
      <c r="G187" s="9"/>
      <c r="H187" s="4"/>
      <c r="I187" s="4"/>
      <c r="J187" s="4"/>
      <c r="K187" s="4"/>
      <c r="L187" s="33"/>
      <c r="M187" s="33"/>
      <c r="N187" s="33"/>
      <c r="O187" s="33"/>
      <c r="P187" s="2"/>
    </row>
    <row r="188" spans="1:16" ht="38.25" x14ac:dyDescent="0.25">
      <c r="A188" s="4">
        <v>171</v>
      </c>
      <c r="B188" s="3" t="s">
        <v>201</v>
      </c>
      <c r="C188" s="4">
        <v>1</v>
      </c>
      <c r="D188" s="4" t="s">
        <v>32</v>
      </c>
      <c r="E188" s="4"/>
      <c r="F188" s="4"/>
      <c r="G188" s="9"/>
      <c r="H188" s="4"/>
      <c r="I188" s="4"/>
      <c r="J188" s="4"/>
      <c r="K188" s="4"/>
      <c r="L188" s="33"/>
      <c r="M188" s="33">
        <v>100</v>
      </c>
      <c r="N188" s="33">
        <f>43.123+8.625</f>
        <v>51.747999999999998</v>
      </c>
      <c r="O188" s="33">
        <f>M188+N188</f>
        <v>151.74799999999999</v>
      </c>
      <c r="P188" s="54" t="s">
        <v>93</v>
      </c>
    </row>
    <row r="189" spans="1:16" ht="38.25" x14ac:dyDescent="0.25">
      <c r="A189" s="4">
        <v>172</v>
      </c>
      <c r="B189" s="3" t="s">
        <v>202</v>
      </c>
      <c r="C189" s="4">
        <v>1</v>
      </c>
      <c r="D189" s="4" t="s">
        <v>32</v>
      </c>
      <c r="E189" s="4"/>
      <c r="F189" s="4"/>
      <c r="G189" s="4"/>
      <c r="H189" s="4"/>
      <c r="I189" s="4"/>
      <c r="J189" s="4"/>
      <c r="K189" s="4"/>
      <c r="L189" s="33"/>
      <c r="M189" s="33">
        <v>98</v>
      </c>
      <c r="N189" s="33">
        <f>52.353+10.471</f>
        <v>62.823999999999998</v>
      </c>
      <c r="O189" s="33">
        <f>M189+N189</f>
        <v>160.82400000000001</v>
      </c>
      <c r="P189" s="58"/>
    </row>
    <row r="190" spans="1:16" ht="51" x14ac:dyDescent="0.25">
      <c r="A190" s="4">
        <v>173</v>
      </c>
      <c r="B190" s="3" t="s">
        <v>203</v>
      </c>
      <c r="C190" s="4">
        <v>1</v>
      </c>
      <c r="D190" s="4" t="s">
        <v>32</v>
      </c>
      <c r="E190" s="4"/>
      <c r="F190" s="4"/>
      <c r="G190" s="4"/>
      <c r="H190" s="4"/>
      <c r="I190" s="4"/>
      <c r="J190" s="4"/>
      <c r="K190" s="12"/>
      <c r="L190" s="33"/>
      <c r="M190" s="33">
        <v>98</v>
      </c>
      <c r="N190" s="33">
        <f>19.564+3.913</f>
        <v>23.477</v>
      </c>
      <c r="O190" s="33">
        <f>M190+N190</f>
        <v>121.477</v>
      </c>
      <c r="P190" s="58"/>
    </row>
    <row r="191" spans="1:16" ht="51" x14ac:dyDescent="0.25">
      <c r="A191" s="4">
        <v>174</v>
      </c>
      <c r="B191" s="3" t="s">
        <v>204</v>
      </c>
      <c r="C191" s="4">
        <v>1</v>
      </c>
      <c r="D191" s="4" t="s">
        <v>32</v>
      </c>
      <c r="E191" s="4"/>
      <c r="F191" s="4"/>
      <c r="G191" s="4"/>
      <c r="H191" s="4"/>
      <c r="I191" s="4"/>
      <c r="J191" s="4"/>
      <c r="K191" s="4"/>
      <c r="L191" s="33"/>
      <c r="M191" s="33">
        <v>49</v>
      </c>
      <c r="N191" s="33"/>
      <c r="O191" s="33">
        <v>49</v>
      </c>
      <c r="P191" s="58"/>
    </row>
    <row r="192" spans="1:16" ht="38.25" x14ac:dyDescent="0.25">
      <c r="A192" s="4">
        <v>175</v>
      </c>
      <c r="B192" s="3" t="s">
        <v>205</v>
      </c>
      <c r="C192" s="4">
        <v>1</v>
      </c>
      <c r="D192" s="4"/>
      <c r="E192" s="4" t="s">
        <v>32</v>
      </c>
      <c r="F192" s="4"/>
      <c r="G192" s="4"/>
      <c r="H192" s="4"/>
      <c r="I192" s="4"/>
      <c r="J192" s="4"/>
      <c r="K192" s="4"/>
      <c r="L192" s="33"/>
      <c r="M192" s="34">
        <v>49</v>
      </c>
      <c r="N192" s="33"/>
      <c r="O192" s="33">
        <v>49</v>
      </c>
      <c r="P192" s="58"/>
    </row>
    <row r="193" spans="1:16" ht="33" customHeight="1" x14ac:dyDescent="0.25">
      <c r="A193" s="4">
        <v>176</v>
      </c>
      <c r="B193" s="3" t="s">
        <v>206</v>
      </c>
      <c r="C193" s="4">
        <v>1</v>
      </c>
      <c r="D193" s="4" t="s">
        <v>32</v>
      </c>
      <c r="E193" s="4"/>
      <c r="F193" s="4"/>
      <c r="G193" s="4"/>
      <c r="H193" s="4"/>
      <c r="I193" s="4"/>
      <c r="J193" s="4"/>
      <c r="K193" s="4"/>
      <c r="L193" s="33"/>
      <c r="M193" s="34">
        <v>49</v>
      </c>
      <c r="N193" s="33"/>
      <c r="O193" s="33">
        <v>49</v>
      </c>
      <c r="P193" s="59"/>
    </row>
    <row r="194" spans="1:16" ht="33" customHeight="1" x14ac:dyDescent="0.25">
      <c r="A194" s="44">
        <v>177</v>
      </c>
      <c r="B194" s="3" t="s">
        <v>215</v>
      </c>
      <c r="C194" s="44"/>
      <c r="D194" s="44"/>
      <c r="E194" s="44"/>
      <c r="F194" s="44"/>
      <c r="G194" s="44"/>
      <c r="H194" s="44"/>
      <c r="I194" s="44"/>
      <c r="J194" s="44"/>
      <c r="K194" s="44"/>
      <c r="L194" s="33"/>
      <c r="M194" s="34"/>
      <c r="N194" s="33">
        <v>2</v>
      </c>
      <c r="O194" s="33">
        <v>2</v>
      </c>
      <c r="P194" s="42"/>
    </row>
    <row r="195" spans="1:16" x14ac:dyDescent="0.25">
      <c r="A195" s="4"/>
      <c r="B195" s="3" t="s">
        <v>207</v>
      </c>
      <c r="C195" s="4"/>
      <c r="D195" s="4"/>
      <c r="E195" s="4"/>
      <c r="F195" s="4"/>
      <c r="G195" s="4"/>
      <c r="H195" s="4"/>
      <c r="I195" s="4"/>
      <c r="J195" s="4"/>
      <c r="K195" s="4"/>
      <c r="L195" s="33">
        <v>89878.368000000002</v>
      </c>
      <c r="M195" s="33">
        <v>75609.255999999994</v>
      </c>
      <c r="N195" s="33">
        <f>SUM(N4:N194)</f>
        <v>140.04900000000001</v>
      </c>
      <c r="O195" s="33">
        <f>SUM(O4:O194)</f>
        <v>165627.67299999995</v>
      </c>
      <c r="P195" s="2"/>
    </row>
  </sheetData>
  <mergeCells count="19">
    <mergeCell ref="P70:P75"/>
    <mergeCell ref="P174:P186"/>
    <mergeCell ref="P159:P168"/>
    <mergeCell ref="P90:P157"/>
    <mergeCell ref="P188:P193"/>
    <mergeCell ref="P77:P78"/>
    <mergeCell ref="P80:P85"/>
    <mergeCell ref="P87:P88"/>
    <mergeCell ref="P170:P172"/>
    <mergeCell ref="A1:P1"/>
    <mergeCell ref="P46:P55"/>
    <mergeCell ref="P57:P60"/>
    <mergeCell ref="P62:P68"/>
    <mergeCell ref="A2:K2"/>
    <mergeCell ref="L2:N2"/>
    <mergeCell ref="O2:O3"/>
    <mergeCell ref="P2:P3"/>
    <mergeCell ref="C5:P5"/>
    <mergeCell ref="P6:P42"/>
  </mergeCells>
  <pageMargins left="0.2" right="0.2" top="0.75" bottom="0.2" header="0.3" footer="0.3"/>
  <pageSetup paperSize="9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</cp:lastModifiedBy>
  <cp:lastPrinted>2021-11-04T11:18:48Z</cp:lastPrinted>
  <dcterms:created xsi:type="dcterms:W3CDTF">2021-11-04T11:13:46Z</dcterms:created>
  <dcterms:modified xsi:type="dcterms:W3CDTF">2022-01-12T08:12:25Z</dcterms:modified>
</cp:coreProperties>
</file>