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Пасічник\Робота\Харчування\Проекти розпоряджень\Розпорядження вартість харчування\"/>
    </mc:Choice>
  </mc:AlternateContent>
  <bookViews>
    <workbookView xWindow="0" yWindow="0" windowWidth="28800" windowHeight="12435" activeTab="2"/>
  </bookViews>
  <sheets>
    <sheet name="Додаток 1" sheetId="3" r:id="rId1"/>
    <sheet name="Додаток 2" sheetId="4" r:id="rId2"/>
    <sheet name="Додаток 3" sheetId="5" r:id="rId3"/>
    <sheet name="Додаток 4" sheetId="6" r:id="rId4"/>
  </sheets>
  <calcPr calcId="152511" iterateDelta="1E-4"/>
</workbook>
</file>

<file path=xl/calcChain.xml><?xml version="1.0" encoding="utf-8"?>
<calcChain xmlns="http://schemas.openxmlformats.org/spreadsheetml/2006/main">
  <c r="E8" i="5" l="1"/>
  <c r="E30" i="5" s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19" i="3"/>
  <c r="E18" i="3"/>
  <c r="G9" i="3" l="1"/>
  <c r="G10" i="3"/>
  <c r="G11" i="3"/>
  <c r="G12" i="3"/>
  <c r="G13" i="3"/>
  <c r="G14" i="3"/>
  <c r="G15" i="3"/>
  <c r="G16" i="3"/>
  <c r="G17" i="3"/>
  <c r="G19" i="3"/>
  <c r="G20" i="3"/>
  <c r="G21" i="3"/>
  <c r="G22" i="3"/>
  <c r="G23" i="3"/>
  <c r="G24" i="3"/>
  <c r="E9" i="3"/>
  <c r="E10" i="3"/>
  <c r="E11" i="3"/>
  <c r="E12" i="3"/>
  <c r="E13" i="3"/>
  <c r="E14" i="3"/>
  <c r="E15" i="3"/>
  <c r="E16" i="3"/>
  <c r="E17" i="3"/>
  <c r="E20" i="3"/>
  <c r="E21" i="3"/>
  <c r="E22" i="3"/>
  <c r="E23" i="3"/>
  <c r="E24" i="3"/>
  <c r="G8" i="3"/>
  <c r="E8" i="3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E30" i="6" l="1"/>
  <c r="G25" i="3"/>
  <c r="E25" i="4"/>
  <c r="E25" i="3"/>
</calcChain>
</file>

<file path=xl/sharedStrings.xml><?xml version="1.0" encoding="utf-8"?>
<sst xmlns="http://schemas.openxmlformats.org/spreadsheetml/2006/main" count="117" uniqueCount="40">
  <si>
    <t>Найменування продукту</t>
  </si>
  <si>
    <t>Хліб  житній</t>
  </si>
  <si>
    <t>Борошно пшеничне</t>
  </si>
  <si>
    <t>Цукор</t>
  </si>
  <si>
    <t>Масло вершкове</t>
  </si>
  <si>
    <t>Олія</t>
  </si>
  <si>
    <t>Картопля</t>
  </si>
  <si>
    <t>Овочі різні</t>
  </si>
  <si>
    <t>Молоко та кисломолочні продукти</t>
  </si>
  <si>
    <t>Сир кисломолочний</t>
  </si>
  <si>
    <t>Сметана</t>
  </si>
  <si>
    <t>Риба та рибопродукти</t>
  </si>
  <si>
    <t>Чай</t>
  </si>
  <si>
    <t>Вік дитини від 6 до 10 років</t>
  </si>
  <si>
    <t>Додаток 1</t>
  </si>
  <si>
    <t>Вік дитини від 10 і старше</t>
  </si>
  <si>
    <t>№</t>
  </si>
  <si>
    <t>Всього:</t>
  </si>
  <si>
    <t>Крупи, бобові, макаронні вироби</t>
  </si>
  <si>
    <t>М'ясо, птиця, м'ясопродукти</t>
  </si>
  <si>
    <t xml:space="preserve">   Ціна 1 кг, 1 л, грн.</t>
  </si>
  <si>
    <t>Вартість продукту відповідно до натуральної норми на 1 дитину, грн.</t>
  </si>
  <si>
    <t>Фрукти, соки</t>
  </si>
  <si>
    <t>Яйця, штук</t>
  </si>
  <si>
    <t>Додаток 2</t>
  </si>
  <si>
    <t>Додаток 4</t>
  </si>
  <si>
    <t>Хліб  пшеничний</t>
  </si>
  <si>
    <t>Крохмаль</t>
  </si>
  <si>
    <t>Кондитерські вироби</t>
  </si>
  <si>
    <t>Сир твердий</t>
  </si>
  <si>
    <t>Сіль</t>
  </si>
  <si>
    <t>Додаток 3</t>
  </si>
  <si>
    <t>Кава злакова</t>
  </si>
  <si>
    <t>Норма на 1 дитину на день, г</t>
  </si>
  <si>
    <t>Вік дитини від 8 до 14 років</t>
  </si>
  <si>
    <t>Фрукти сушені</t>
  </si>
  <si>
    <t xml:space="preserve">Вартість одноразового харчування вихованців груп подовженого дня закладів загальної середньої освіти міста Сєвєродонецька при відповідній нормі харчування на одну дитину </t>
  </si>
  <si>
    <t>Вартість одноразового безкоштовного харчування                                           учнів 1-4 класів, дітей-сиріт, дітей, позбавлених батьківського піклування, дітей з малозабезпечених сімей, дітей з особливими освітніми потребами, які навчаються у спеціальних і інклюзивних класах у закладах загальної середньої освіти міста Сєвєродонецька при відповідній нормі харчування на одну дитину</t>
  </si>
  <si>
    <t xml:space="preserve">Вартість  безкоштовного харчування  учасників   Всеукраїнської дитячо-юнацької  військово-патріотичної  гри « Сокіл» («Джура») на добу на одну дитину </t>
  </si>
  <si>
    <t>Вартість одноразового безкоштовного харчування                                                                        в таборах з денним перебуванням для дітей, які потребують особливої соціальної уваги та підтримки, учасників освітньо-виховного проекту «Мовно-фольклорний табір» для вихованців Сєвєродонецького міського Центру дитячої та юнацької творчості  на одну дитину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</si>
</sst>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5" fillId="0" borderId="0" xfId="0" applyNumberFormat="1" applyFont="1" applyBorder="1"/>
    <xf numFmtId="0" fontId="5" fillId="0" borderId="0" xfId="0" applyFont="1" applyBorder="1"/>
    <xf numFmtId="4" fontId="2" fillId="0" borderId="0" xfId="0" applyNumberFormat="1" applyFont="1" applyBorder="1"/>
    <xf numFmtId="4" fontId="5" fillId="0" borderId="0" xfId="0" applyNumberFormat="1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4" fontId="2" fillId="0" borderId="0" xfId="0" applyNumberFormat="1" applyFont="1"/>
    <xf numFmtId="2" fontId="3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/>
    <xf numFmtId="0" fontId="3" fillId="0" borderId="0" xfId="0" applyFont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view="pageBreakPreview" zoomScale="60" zoomScaleNormal="140" workbookViewId="0">
      <selection activeCell="B2" sqref="B2"/>
    </sheetView>
  </sheetViews>
  <sheetFormatPr defaultRowHeight="15.75" x14ac:dyDescent="0.25"/>
  <cols>
    <col min="1" max="1" width="5" style="1" customWidth="1"/>
    <col min="2" max="2" width="25.140625" style="1" customWidth="1"/>
    <col min="3" max="3" width="8.85546875" style="1" customWidth="1"/>
    <col min="4" max="4" width="10.5703125" style="1" customWidth="1"/>
    <col min="5" max="5" width="12.140625" style="1" customWidth="1"/>
    <col min="6" max="6" width="10.28515625" style="1" customWidth="1"/>
    <col min="7" max="7" width="12.140625" style="1" customWidth="1"/>
    <col min="8" max="16384" width="9.140625" style="1"/>
  </cols>
  <sheetData>
    <row r="2" spans="1:7" x14ac:dyDescent="0.25">
      <c r="G2" s="2" t="s">
        <v>14</v>
      </c>
    </row>
    <row r="3" spans="1:7" x14ac:dyDescent="0.25">
      <c r="B3" s="3"/>
      <c r="C3" s="3"/>
      <c r="D3" s="3"/>
      <c r="E3" s="3"/>
      <c r="F3" s="3"/>
      <c r="G3" s="3"/>
    </row>
    <row r="4" spans="1:7" ht="129" customHeight="1" x14ac:dyDescent="0.25">
      <c r="B4" s="40" t="s">
        <v>37</v>
      </c>
      <c r="C4" s="40"/>
      <c r="D4" s="40"/>
      <c r="E4" s="40"/>
      <c r="F4" s="40"/>
      <c r="G4" s="40"/>
    </row>
    <row r="5" spans="1:7" x14ac:dyDescent="0.25">
      <c r="B5" s="5"/>
      <c r="C5" s="2"/>
      <c r="D5" s="2"/>
      <c r="E5" s="2"/>
      <c r="F5" s="2"/>
      <c r="G5" s="2"/>
    </row>
    <row r="6" spans="1:7" ht="37.5" customHeight="1" x14ac:dyDescent="0.25">
      <c r="A6" s="43" t="s">
        <v>16</v>
      </c>
      <c r="B6" s="41" t="s">
        <v>0</v>
      </c>
      <c r="C6" s="43" t="s">
        <v>20</v>
      </c>
      <c r="D6" s="43" t="s">
        <v>13</v>
      </c>
      <c r="E6" s="44"/>
      <c r="F6" s="43" t="s">
        <v>15</v>
      </c>
      <c r="G6" s="44"/>
    </row>
    <row r="7" spans="1:7" ht="126" customHeight="1" x14ac:dyDescent="0.25">
      <c r="A7" s="43"/>
      <c r="B7" s="42"/>
      <c r="C7" s="43"/>
      <c r="D7" s="14" t="s">
        <v>33</v>
      </c>
      <c r="E7" s="14" t="s">
        <v>21</v>
      </c>
      <c r="F7" s="14" t="s">
        <v>33</v>
      </c>
      <c r="G7" s="14" t="s">
        <v>21</v>
      </c>
    </row>
    <row r="8" spans="1:7" x14ac:dyDescent="0.25">
      <c r="A8" s="12">
        <v>1</v>
      </c>
      <c r="B8" s="7" t="s">
        <v>1</v>
      </c>
      <c r="C8" s="8">
        <v>18.07</v>
      </c>
      <c r="D8" s="29">
        <v>60</v>
      </c>
      <c r="E8" s="9">
        <f>ROUND(C8*D8/1000,2)</f>
        <v>1.08</v>
      </c>
      <c r="F8" s="29">
        <v>80</v>
      </c>
      <c r="G8" s="9">
        <f>ROUND(C8*F8/1000,2)</f>
        <v>1.45</v>
      </c>
    </row>
    <row r="9" spans="1:7" x14ac:dyDescent="0.25">
      <c r="A9" s="12">
        <f>A8+1</f>
        <v>2</v>
      </c>
      <c r="B9" s="7" t="s">
        <v>2</v>
      </c>
      <c r="C9" s="8">
        <v>12.08</v>
      </c>
      <c r="D9" s="29">
        <v>5</v>
      </c>
      <c r="E9" s="9">
        <f t="shared" ref="E9:E24" si="0">ROUND(C9*D9/1000,2)</f>
        <v>0.06</v>
      </c>
      <c r="F9" s="29">
        <v>10</v>
      </c>
      <c r="G9" s="9">
        <f t="shared" ref="G9:G24" si="1">ROUND(C9*F9/1000,2)</f>
        <v>0.12</v>
      </c>
    </row>
    <row r="10" spans="1:7" ht="31.5" x14ac:dyDescent="0.25">
      <c r="A10" s="12">
        <f t="shared" ref="A10:A24" si="2">A9+1</f>
        <v>3</v>
      </c>
      <c r="B10" s="13" t="s">
        <v>18</v>
      </c>
      <c r="C10" s="11">
        <v>25</v>
      </c>
      <c r="D10" s="29">
        <v>21</v>
      </c>
      <c r="E10" s="9">
        <f t="shared" si="0"/>
        <v>0.53</v>
      </c>
      <c r="F10" s="29">
        <v>30</v>
      </c>
      <c r="G10" s="9">
        <f t="shared" si="1"/>
        <v>0.75</v>
      </c>
    </row>
    <row r="11" spans="1:7" x14ac:dyDescent="0.25">
      <c r="A11" s="12">
        <f t="shared" si="2"/>
        <v>4</v>
      </c>
      <c r="B11" s="7" t="s">
        <v>3</v>
      </c>
      <c r="C11" s="8">
        <v>14.72</v>
      </c>
      <c r="D11" s="29">
        <v>15</v>
      </c>
      <c r="E11" s="9">
        <f t="shared" si="0"/>
        <v>0.22</v>
      </c>
      <c r="F11" s="29">
        <v>18</v>
      </c>
      <c r="G11" s="9">
        <f t="shared" si="1"/>
        <v>0.26</v>
      </c>
    </row>
    <row r="12" spans="1:7" x14ac:dyDescent="0.25">
      <c r="A12" s="12">
        <f t="shared" si="2"/>
        <v>5</v>
      </c>
      <c r="B12" s="7" t="s">
        <v>4</v>
      </c>
      <c r="C12" s="11">
        <v>230</v>
      </c>
      <c r="D12" s="29">
        <v>8</v>
      </c>
      <c r="E12" s="9">
        <f t="shared" si="0"/>
        <v>1.84</v>
      </c>
      <c r="F12" s="29">
        <v>10</v>
      </c>
      <c r="G12" s="9">
        <f t="shared" si="1"/>
        <v>2.2999999999999998</v>
      </c>
    </row>
    <row r="13" spans="1:7" x14ac:dyDescent="0.25">
      <c r="A13" s="12">
        <f t="shared" si="2"/>
        <v>6</v>
      </c>
      <c r="B13" s="7" t="s">
        <v>5</v>
      </c>
      <c r="C13" s="11">
        <v>32</v>
      </c>
      <c r="D13" s="29">
        <v>7</v>
      </c>
      <c r="E13" s="9">
        <f t="shared" si="0"/>
        <v>0.22</v>
      </c>
      <c r="F13" s="29">
        <v>10</v>
      </c>
      <c r="G13" s="9">
        <f t="shared" si="1"/>
        <v>0.32</v>
      </c>
    </row>
    <row r="14" spans="1:7" x14ac:dyDescent="0.25">
      <c r="A14" s="12">
        <f t="shared" si="2"/>
        <v>7</v>
      </c>
      <c r="B14" s="7" t="s">
        <v>6</v>
      </c>
      <c r="C14" s="11">
        <v>17.07</v>
      </c>
      <c r="D14" s="29">
        <v>100</v>
      </c>
      <c r="E14" s="9">
        <f t="shared" si="0"/>
        <v>1.71</v>
      </c>
      <c r="F14" s="29">
        <v>120</v>
      </c>
      <c r="G14" s="9">
        <f t="shared" si="1"/>
        <v>2.0499999999999998</v>
      </c>
    </row>
    <row r="15" spans="1:7" x14ac:dyDescent="0.25">
      <c r="A15" s="12">
        <f t="shared" si="2"/>
        <v>8</v>
      </c>
      <c r="B15" s="7" t="s">
        <v>7</v>
      </c>
      <c r="C15" s="11">
        <v>12</v>
      </c>
      <c r="D15" s="29">
        <v>140</v>
      </c>
      <c r="E15" s="9">
        <f t="shared" si="0"/>
        <v>1.68</v>
      </c>
      <c r="F15" s="29">
        <v>180</v>
      </c>
      <c r="G15" s="9">
        <f t="shared" si="1"/>
        <v>2.16</v>
      </c>
    </row>
    <row r="16" spans="1:7" x14ac:dyDescent="0.25">
      <c r="A16" s="12">
        <f t="shared" si="2"/>
        <v>9</v>
      </c>
      <c r="B16" s="7" t="s">
        <v>22</v>
      </c>
      <c r="C16" s="11">
        <v>40</v>
      </c>
      <c r="D16" s="29">
        <v>50</v>
      </c>
      <c r="E16" s="9">
        <f t="shared" si="0"/>
        <v>2</v>
      </c>
      <c r="F16" s="29">
        <v>75</v>
      </c>
      <c r="G16" s="9">
        <f t="shared" si="1"/>
        <v>3</v>
      </c>
    </row>
    <row r="17" spans="1:7" x14ac:dyDescent="0.25">
      <c r="A17" s="12">
        <f t="shared" si="2"/>
        <v>10</v>
      </c>
      <c r="B17" s="7" t="s">
        <v>35</v>
      </c>
      <c r="C17" s="11">
        <v>46.5</v>
      </c>
      <c r="D17" s="29">
        <v>8</v>
      </c>
      <c r="E17" s="9">
        <f t="shared" si="0"/>
        <v>0.37</v>
      </c>
      <c r="F17" s="29">
        <v>8</v>
      </c>
      <c r="G17" s="9">
        <f t="shared" si="1"/>
        <v>0.37</v>
      </c>
    </row>
    <row r="18" spans="1:7" x14ac:dyDescent="0.25">
      <c r="A18" s="12">
        <f t="shared" si="2"/>
        <v>11</v>
      </c>
      <c r="B18" s="7" t="s">
        <v>23</v>
      </c>
      <c r="C18" s="8">
        <v>2.2799999999999998</v>
      </c>
      <c r="D18" s="9">
        <v>0.25</v>
      </c>
      <c r="E18" s="9">
        <f>ROUND(C18*D18,2)</f>
        <v>0.56999999999999995</v>
      </c>
      <c r="F18" s="9">
        <v>0.25</v>
      </c>
      <c r="G18" s="9">
        <v>0.56999999999999995</v>
      </c>
    </row>
    <row r="19" spans="1:7" ht="31.5" x14ac:dyDescent="0.25">
      <c r="A19" s="12">
        <f t="shared" si="2"/>
        <v>12</v>
      </c>
      <c r="B19" s="13" t="s">
        <v>8</v>
      </c>
      <c r="C19" s="11">
        <v>23.45</v>
      </c>
      <c r="D19" s="29">
        <v>18</v>
      </c>
      <c r="E19" s="9">
        <f>ROUND(C19*D19/1000,2)+0.01</f>
        <v>0.43</v>
      </c>
      <c r="F19" s="29">
        <v>20</v>
      </c>
      <c r="G19" s="9">
        <f t="shared" si="1"/>
        <v>0.47</v>
      </c>
    </row>
    <row r="20" spans="1:7" x14ac:dyDescent="0.25">
      <c r="A20" s="12">
        <f t="shared" si="2"/>
        <v>13</v>
      </c>
      <c r="B20" s="7" t="s">
        <v>9</v>
      </c>
      <c r="C20" s="11">
        <v>58</v>
      </c>
      <c r="D20" s="29">
        <v>16</v>
      </c>
      <c r="E20" s="9">
        <f t="shared" si="0"/>
        <v>0.93</v>
      </c>
      <c r="F20" s="29">
        <v>20</v>
      </c>
      <c r="G20" s="9">
        <f t="shared" si="1"/>
        <v>1.1599999999999999</v>
      </c>
    </row>
    <row r="21" spans="1:7" x14ac:dyDescent="0.25">
      <c r="A21" s="12">
        <f t="shared" si="2"/>
        <v>14</v>
      </c>
      <c r="B21" s="7" t="s">
        <v>10</v>
      </c>
      <c r="C21" s="11">
        <v>65.569999999999993</v>
      </c>
      <c r="D21" s="29">
        <v>5</v>
      </c>
      <c r="E21" s="9">
        <f t="shared" si="0"/>
        <v>0.33</v>
      </c>
      <c r="F21" s="29">
        <v>6</v>
      </c>
      <c r="G21" s="9">
        <f t="shared" si="1"/>
        <v>0.39</v>
      </c>
    </row>
    <row r="22" spans="1:7" ht="31.5" x14ac:dyDescent="0.25">
      <c r="A22" s="12">
        <f t="shared" si="2"/>
        <v>15</v>
      </c>
      <c r="B22" s="13" t="s">
        <v>19</v>
      </c>
      <c r="C22" s="11">
        <v>95.95</v>
      </c>
      <c r="D22" s="29">
        <v>35</v>
      </c>
      <c r="E22" s="9">
        <f t="shared" si="0"/>
        <v>3.36</v>
      </c>
      <c r="F22" s="29">
        <v>35</v>
      </c>
      <c r="G22" s="9">
        <f t="shared" si="1"/>
        <v>3.36</v>
      </c>
    </row>
    <row r="23" spans="1:7" x14ac:dyDescent="0.25">
      <c r="A23" s="12">
        <f t="shared" si="2"/>
        <v>16</v>
      </c>
      <c r="B23" s="7" t="s">
        <v>11</v>
      </c>
      <c r="C23" s="11">
        <v>82.27</v>
      </c>
      <c r="D23" s="29">
        <v>25</v>
      </c>
      <c r="E23" s="9">
        <f t="shared" si="0"/>
        <v>2.06</v>
      </c>
      <c r="F23" s="29">
        <v>25</v>
      </c>
      <c r="G23" s="9">
        <f t="shared" si="1"/>
        <v>2.06</v>
      </c>
    </row>
    <row r="24" spans="1:7" x14ac:dyDescent="0.25">
      <c r="A24" s="12">
        <f t="shared" si="2"/>
        <v>17</v>
      </c>
      <c r="B24" s="7" t="s">
        <v>12</v>
      </c>
      <c r="C24" s="11">
        <v>127.5</v>
      </c>
      <c r="D24" s="10">
        <v>0.1</v>
      </c>
      <c r="E24" s="9">
        <f t="shared" si="0"/>
        <v>0.01</v>
      </c>
      <c r="F24" s="29">
        <v>0.1</v>
      </c>
      <c r="G24" s="9">
        <f t="shared" si="1"/>
        <v>0.01</v>
      </c>
    </row>
    <row r="25" spans="1:7" x14ac:dyDescent="0.25">
      <c r="A25" s="6"/>
      <c r="B25" s="26" t="s">
        <v>17</v>
      </c>
      <c r="C25" s="10"/>
      <c r="D25" s="10"/>
      <c r="E25" s="15">
        <f>SUM(E8:E24)</f>
        <v>17.399999999999999</v>
      </c>
      <c r="F25" s="10"/>
      <c r="G25" s="15">
        <f>SUM(G8:G24)</f>
        <v>20.8</v>
      </c>
    </row>
  </sheetData>
  <mergeCells count="6">
    <mergeCell ref="B4:G4"/>
    <mergeCell ref="B6:B7"/>
    <mergeCell ref="A6:A7"/>
    <mergeCell ref="D6:E6"/>
    <mergeCell ref="F6:G6"/>
    <mergeCell ref="C6:C7"/>
  </mergeCells>
  <phoneticPr fontId="1" type="noConversion"/>
  <pageMargins left="0.86614173228346458" right="0.43307086614173229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view="pageBreakPreview" topLeftCell="A4" zoomScale="60" zoomScaleNormal="100" workbookViewId="0">
      <selection activeCell="A4" sqref="A4:E4"/>
    </sheetView>
  </sheetViews>
  <sheetFormatPr defaultRowHeight="15.75" x14ac:dyDescent="0.25"/>
  <cols>
    <col min="1" max="1" width="5" style="1" customWidth="1"/>
    <col min="2" max="2" width="33" style="1" customWidth="1"/>
    <col min="3" max="3" width="11.5703125" style="1" customWidth="1"/>
    <col min="4" max="4" width="14" style="1" customWidth="1"/>
    <col min="5" max="5" width="16.5703125" style="1" customWidth="1"/>
    <col min="6" max="16384" width="9.140625" style="1"/>
  </cols>
  <sheetData>
    <row r="2" spans="1:5" x14ac:dyDescent="0.25">
      <c r="E2" s="2" t="s">
        <v>24</v>
      </c>
    </row>
    <row r="3" spans="1:5" x14ac:dyDescent="0.25">
      <c r="B3" s="3"/>
      <c r="C3" s="3"/>
      <c r="D3" s="3"/>
      <c r="E3" s="3"/>
    </row>
    <row r="4" spans="1:5" ht="99" customHeight="1" x14ac:dyDescent="0.25">
      <c r="A4" s="45" t="s">
        <v>36</v>
      </c>
      <c r="B4" s="46"/>
      <c r="C4" s="46"/>
      <c r="D4" s="46"/>
      <c r="E4" s="46"/>
    </row>
    <row r="5" spans="1:5" x14ac:dyDescent="0.25">
      <c r="B5" s="5"/>
      <c r="C5" s="2"/>
      <c r="D5" s="2"/>
      <c r="E5" s="2"/>
    </row>
    <row r="6" spans="1:5" ht="37.5" customHeight="1" x14ac:dyDescent="0.25">
      <c r="A6" s="43" t="s">
        <v>16</v>
      </c>
      <c r="B6" s="41" t="s">
        <v>0</v>
      </c>
      <c r="C6" s="43" t="s">
        <v>20</v>
      </c>
      <c r="D6" s="43" t="s">
        <v>13</v>
      </c>
      <c r="E6" s="44"/>
    </row>
    <row r="7" spans="1:5" ht="102.75" customHeight="1" x14ac:dyDescent="0.25">
      <c r="A7" s="43"/>
      <c r="B7" s="42"/>
      <c r="C7" s="43"/>
      <c r="D7" s="14" t="s">
        <v>33</v>
      </c>
      <c r="E7" s="14" t="s">
        <v>21</v>
      </c>
    </row>
    <row r="8" spans="1:5" x14ac:dyDescent="0.25">
      <c r="A8" s="12">
        <v>1</v>
      </c>
      <c r="B8" s="7" t="s">
        <v>1</v>
      </c>
      <c r="C8" s="8">
        <v>18.07</v>
      </c>
      <c r="D8" s="29">
        <v>60</v>
      </c>
      <c r="E8" s="9">
        <f>ROUND(C8*D8/1000,2)</f>
        <v>1.08</v>
      </c>
    </row>
    <row r="9" spans="1:5" x14ac:dyDescent="0.25">
      <c r="A9" s="12">
        <f>A8+1</f>
        <v>2</v>
      </c>
      <c r="B9" s="7" t="s">
        <v>2</v>
      </c>
      <c r="C9" s="8">
        <v>12.08</v>
      </c>
      <c r="D9" s="29">
        <v>5</v>
      </c>
      <c r="E9" s="9">
        <f t="shared" ref="E9:E24" si="0">ROUND(C9*D9/1000,2)</f>
        <v>0.06</v>
      </c>
    </row>
    <row r="10" spans="1:5" ht="15.75" customHeight="1" x14ac:dyDescent="0.25">
      <c r="A10" s="12">
        <f t="shared" ref="A10:A24" si="1">A9+1</f>
        <v>3</v>
      </c>
      <c r="B10" s="13" t="s">
        <v>18</v>
      </c>
      <c r="C10" s="11">
        <v>25</v>
      </c>
      <c r="D10" s="29">
        <v>21</v>
      </c>
      <c r="E10" s="9">
        <f t="shared" si="0"/>
        <v>0.53</v>
      </c>
    </row>
    <row r="11" spans="1:5" x14ac:dyDescent="0.25">
      <c r="A11" s="12">
        <f t="shared" si="1"/>
        <v>4</v>
      </c>
      <c r="B11" s="7" t="s">
        <v>3</v>
      </c>
      <c r="C11" s="8">
        <v>14.72</v>
      </c>
      <c r="D11" s="29">
        <v>15</v>
      </c>
      <c r="E11" s="9">
        <f t="shared" si="0"/>
        <v>0.22</v>
      </c>
    </row>
    <row r="12" spans="1:5" x14ac:dyDescent="0.25">
      <c r="A12" s="12">
        <f t="shared" si="1"/>
        <v>5</v>
      </c>
      <c r="B12" s="7" t="s">
        <v>4</v>
      </c>
      <c r="C12" s="11">
        <v>230</v>
      </c>
      <c r="D12" s="29">
        <v>8</v>
      </c>
      <c r="E12" s="9">
        <f t="shared" si="0"/>
        <v>1.84</v>
      </c>
    </row>
    <row r="13" spans="1:5" x14ac:dyDescent="0.25">
      <c r="A13" s="12">
        <f t="shared" si="1"/>
        <v>6</v>
      </c>
      <c r="B13" s="7" t="s">
        <v>5</v>
      </c>
      <c r="C13" s="11">
        <v>32</v>
      </c>
      <c r="D13" s="29">
        <v>7</v>
      </c>
      <c r="E13" s="9">
        <f t="shared" si="0"/>
        <v>0.22</v>
      </c>
    </row>
    <row r="14" spans="1:5" x14ac:dyDescent="0.25">
      <c r="A14" s="12">
        <f t="shared" si="1"/>
        <v>7</v>
      </c>
      <c r="B14" s="7" t="s">
        <v>6</v>
      </c>
      <c r="C14" s="11">
        <v>17.07</v>
      </c>
      <c r="D14" s="29">
        <v>100</v>
      </c>
      <c r="E14" s="9">
        <f t="shared" si="0"/>
        <v>1.71</v>
      </c>
    </row>
    <row r="15" spans="1:5" x14ac:dyDescent="0.25">
      <c r="A15" s="12">
        <f t="shared" si="1"/>
        <v>8</v>
      </c>
      <c r="B15" s="7" t="s">
        <v>7</v>
      </c>
      <c r="C15" s="11">
        <v>12</v>
      </c>
      <c r="D15" s="29">
        <v>140</v>
      </c>
      <c r="E15" s="9">
        <f t="shared" si="0"/>
        <v>1.68</v>
      </c>
    </row>
    <row r="16" spans="1:5" x14ac:dyDescent="0.25">
      <c r="A16" s="12">
        <f t="shared" si="1"/>
        <v>9</v>
      </c>
      <c r="B16" s="7" t="s">
        <v>22</v>
      </c>
      <c r="C16" s="11">
        <v>40</v>
      </c>
      <c r="D16" s="29">
        <v>50</v>
      </c>
      <c r="E16" s="9">
        <f t="shared" si="0"/>
        <v>2</v>
      </c>
    </row>
    <row r="17" spans="1:5" x14ac:dyDescent="0.25">
      <c r="A17" s="12">
        <f t="shared" si="1"/>
        <v>10</v>
      </c>
      <c r="B17" s="7" t="s">
        <v>35</v>
      </c>
      <c r="C17" s="11">
        <v>46.5</v>
      </c>
      <c r="D17" s="29">
        <v>8</v>
      </c>
      <c r="E17" s="9">
        <f t="shared" si="0"/>
        <v>0.37</v>
      </c>
    </row>
    <row r="18" spans="1:5" x14ac:dyDescent="0.25">
      <c r="A18" s="12">
        <f t="shared" si="1"/>
        <v>11</v>
      </c>
      <c r="B18" s="7" t="s">
        <v>23</v>
      </c>
      <c r="C18" s="8">
        <v>2.2799999999999998</v>
      </c>
      <c r="D18" s="9">
        <v>0.25</v>
      </c>
      <c r="E18" s="9">
        <f>ROUND(C18*D18,2)</f>
        <v>0.56999999999999995</v>
      </c>
    </row>
    <row r="19" spans="1:5" ht="31.5" x14ac:dyDescent="0.25">
      <c r="A19" s="12">
        <f t="shared" si="1"/>
        <v>12</v>
      </c>
      <c r="B19" s="13" t="s">
        <v>8</v>
      </c>
      <c r="C19" s="11">
        <v>23.45</v>
      </c>
      <c r="D19" s="29">
        <v>18</v>
      </c>
      <c r="E19" s="9">
        <f>ROUND(C19*D19/1000,2)+0.01</f>
        <v>0.43</v>
      </c>
    </row>
    <row r="20" spans="1:5" x14ac:dyDescent="0.25">
      <c r="A20" s="12">
        <f t="shared" si="1"/>
        <v>13</v>
      </c>
      <c r="B20" s="7" t="s">
        <v>9</v>
      </c>
      <c r="C20" s="11">
        <v>58</v>
      </c>
      <c r="D20" s="29">
        <v>16</v>
      </c>
      <c r="E20" s="9">
        <f t="shared" si="0"/>
        <v>0.93</v>
      </c>
    </row>
    <row r="21" spans="1:5" x14ac:dyDescent="0.25">
      <c r="A21" s="12">
        <f t="shared" si="1"/>
        <v>14</v>
      </c>
      <c r="B21" s="7" t="s">
        <v>10</v>
      </c>
      <c r="C21" s="11">
        <v>65.569999999999993</v>
      </c>
      <c r="D21" s="29">
        <v>5</v>
      </c>
      <c r="E21" s="9">
        <f t="shared" si="0"/>
        <v>0.33</v>
      </c>
    </row>
    <row r="22" spans="1:5" ht="15.75" customHeight="1" x14ac:dyDescent="0.25">
      <c r="A22" s="12">
        <f t="shared" si="1"/>
        <v>15</v>
      </c>
      <c r="B22" s="13" t="s">
        <v>19</v>
      </c>
      <c r="C22" s="11">
        <v>95.95</v>
      </c>
      <c r="D22" s="29">
        <v>35</v>
      </c>
      <c r="E22" s="9">
        <f t="shared" si="0"/>
        <v>3.36</v>
      </c>
    </row>
    <row r="23" spans="1:5" x14ac:dyDescent="0.25">
      <c r="A23" s="12">
        <f t="shared" si="1"/>
        <v>16</v>
      </c>
      <c r="B23" s="7" t="s">
        <v>11</v>
      </c>
      <c r="C23" s="11">
        <v>82.27</v>
      </c>
      <c r="D23" s="29">
        <v>25</v>
      </c>
      <c r="E23" s="9">
        <f t="shared" si="0"/>
        <v>2.06</v>
      </c>
    </row>
    <row r="24" spans="1:5" x14ac:dyDescent="0.25">
      <c r="A24" s="12">
        <f t="shared" si="1"/>
        <v>17</v>
      </c>
      <c r="B24" s="7" t="s">
        <v>12</v>
      </c>
      <c r="C24" s="11">
        <v>127.5</v>
      </c>
      <c r="D24" s="25">
        <v>0.1</v>
      </c>
      <c r="E24" s="9">
        <f t="shared" si="0"/>
        <v>0.01</v>
      </c>
    </row>
    <row r="25" spans="1:5" x14ac:dyDescent="0.25">
      <c r="A25" s="6"/>
      <c r="B25" s="26" t="s">
        <v>17</v>
      </c>
      <c r="C25" s="10"/>
      <c r="D25" s="10"/>
      <c r="E25" s="15">
        <f>SUM(E8:E24)</f>
        <v>17.399999999999999</v>
      </c>
    </row>
  </sheetData>
  <mergeCells count="5">
    <mergeCell ref="A4:E4"/>
    <mergeCell ref="A6:A7"/>
    <mergeCell ref="B6:B7"/>
    <mergeCell ref="C6:C7"/>
    <mergeCell ref="D6:E6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3"/>
  <sheetViews>
    <sheetView tabSelected="1" zoomScaleNormal="100" workbookViewId="0">
      <selection activeCell="B6" sqref="B6:B7"/>
    </sheetView>
  </sheetViews>
  <sheetFormatPr defaultRowHeight="15.75" x14ac:dyDescent="0.25"/>
  <cols>
    <col min="1" max="1" width="5.7109375" style="1" customWidth="1"/>
    <col min="2" max="2" width="34.5703125" style="28" customWidth="1"/>
    <col min="3" max="3" width="9.140625" style="1"/>
    <col min="4" max="4" width="15.5703125" style="1" customWidth="1"/>
    <col min="5" max="5" width="18.5703125" style="1" customWidth="1"/>
    <col min="6" max="6" width="13" style="1" customWidth="1"/>
    <col min="7" max="16384" width="9.140625" style="1"/>
  </cols>
  <sheetData>
    <row r="2" spans="1:6" x14ac:dyDescent="0.25">
      <c r="B2" s="5"/>
      <c r="C2" s="2"/>
      <c r="E2" s="27" t="s">
        <v>31</v>
      </c>
    </row>
    <row r="3" spans="1:6" x14ac:dyDescent="0.25">
      <c r="B3" s="5"/>
      <c r="C3" s="2"/>
      <c r="E3" s="27"/>
    </row>
    <row r="4" spans="1:6" ht="87" customHeight="1" x14ac:dyDescent="0.25">
      <c r="A4" s="38"/>
      <c r="B4" s="53" t="s">
        <v>39</v>
      </c>
      <c r="C4" s="53"/>
      <c r="D4" s="53"/>
      <c r="E4" s="53"/>
    </row>
    <row r="5" spans="1:6" x14ac:dyDescent="0.25">
      <c r="C5" s="16"/>
      <c r="D5" s="16"/>
      <c r="E5" s="16"/>
      <c r="F5" s="16"/>
    </row>
    <row r="6" spans="1:6" ht="21" customHeight="1" x14ac:dyDescent="0.25">
      <c r="A6" s="47" t="s">
        <v>16</v>
      </c>
      <c r="B6" s="49" t="s">
        <v>0</v>
      </c>
      <c r="C6" s="47" t="s">
        <v>20</v>
      </c>
      <c r="D6" s="51" t="s">
        <v>34</v>
      </c>
      <c r="E6" s="52"/>
    </row>
    <row r="7" spans="1:6" ht="82.5" customHeight="1" x14ac:dyDescent="0.25">
      <c r="A7" s="48"/>
      <c r="B7" s="50"/>
      <c r="C7" s="48"/>
      <c r="D7" s="14" t="s">
        <v>33</v>
      </c>
      <c r="E7" s="14" t="s">
        <v>21</v>
      </c>
      <c r="F7" s="17"/>
    </row>
    <row r="8" spans="1:6" x14ac:dyDescent="0.25">
      <c r="A8" s="12">
        <v>1</v>
      </c>
      <c r="B8" s="7" t="s">
        <v>1</v>
      </c>
      <c r="C8" s="8">
        <v>18.07</v>
      </c>
      <c r="D8" s="30">
        <v>40</v>
      </c>
      <c r="E8" s="9">
        <f>ROUND(D8*C8/1000,2)</f>
        <v>0.72</v>
      </c>
      <c r="F8" s="18"/>
    </row>
    <row r="9" spans="1:6" x14ac:dyDescent="0.25">
      <c r="A9" s="12">
        <f>A8+1</f>
        <v>2</v>
      </c>
      <c r="B9" s="7" t="s">
        <v>26</v>
      </c>
      <c r="C9" s="8">
        <v>18.739999999999998</v>
      </c>
      <c r="D9" s="30">
        <v>90</v>
      </c>
      <c r="E9" s="9">
        <f t="shared" ref="E9:E29" si="0">ROUND(D9*C9/1000,2)</f>
        <v>1.69</v>
      </c>
      <c r="F9" s="18"/>
    </row>
    <row r="10" spans="1:6" x14ac:dyDescent="0.25">
      <c r="A10" s="12">
        <f t="shared" ref="A10:A29" si="1">A9+1</f>
        <v>3</v>
      </c>
      <c r="B10" s="7" t="s">
        <v>2</v>
      </c>
      <c r="C10" s="8">
        <v>12.08</v>
      </c>
      <c r="D10" s="30">
        <v>10</v>
      </c>
      <c r="E10" s="9">
        <f t="shared" si="0"/>
        <v>0.12</v>
      </c>
      <c r="F10" s="18"/>
    </row>
    <row r="11" spans="1:6" x14ac:dyDescent="0.25">
      <c r="A11" s="12">
        <f t="shared" si="1"/>
        <v>4</v>
      </c>
      <c r="B11" s="7" t="s">
        <v>27</v>
      </c>
      <c r="C11" s="11">
        <v>60</v>
      </c>
      <c r="D11" s="30">
        <v>3</v>
      </c>
      <c r="E11" s="9">
        <f t="shared" si="0"/>
        <v>0.18</v>
      </c>
      <c r="F11" s="18"/>
    </row>
    <row r="12" spans="1:6" x14ac:dyDescent="0.25">
      <c r="A12" s="12">
        <f t="shared" si="1"/>
        <v>5</v>
      </c>
      <c r="B12" s="7" t="s">
        <v>18</v>
      </c>
      <c r="C12" s="11">
        <v>25</v>
      </c>
      <c r="D12" s="30">
        <v>32</v>
      </c>
      <c r="E12" s="9">
        <f t="shared" si="0"/>
        <v>0.8</v>
      </c>
      <c r="F12" s="18"/>
    </row>
    <row r="13" spans="1:6" x14ac:dyDescent="0.25">
      <c r="A13" s="12">
        <f t="shared" si="1"/>
        <v>6</v>
      </c>
      <c r="B13" s="7" t="s">
        <v>3</v>
      </c>
      <c r="C13" s="8">
        <v>14.72</v>
      </c>
      <c r="D13" s="30">
        <v>35</v>
      </c>
      <c r="E13" s="9">
        <f t="shared" si="0"/>
        <v>0.52</v>
      </c>
      <c r="F13" s="18"/>
    </row>
    <row r="14" spans="1:6" x14ac:dyDescent="0.25">
      <c r="A14" s="12">
        <f t="shared" si="1"/>
        <v>7</v>
      </c>
      <c r="B14" s="7" t="s">
        <v>4</v>
      </c>
      <c r="C14" s="11">
        <v>230</v>
      </c>
      <c r="D14" s="30">
        <v>20</v>
      </c>
      <c r="E14" s="9">
        <f t="shared" si="0"/>
        <v>4.5999999999999996</v>
      </c>
      <c r="F14" s="18"/>
    </row>
    <row r="15" spans="1:6" x14ac:dyDescent="0.25">
      <c r="A15" s="12">
        <f t="shared" si="1"/>
        <v>8</v>
      </c>
      <c r="B15" s="7" t="s">
        <v>5</v>
      </c>
      <c r="C15" s="11">
        <v>32</v>
      </c>
      <c r="D15" s="30">
        <v>8</v>
      </c>
      <c r="E15" s="9">
        <f t="shared" si="0"/>
        <v>0.26</v>
      </c>
      <c r="F15" s="18"/>
    </row>
    <row r="16" spans="1:6" x14ac:dyDescent="0.25">
      <c r="A16" s="12">
        <f t="shared" si="1"/>
        <v>9</v>
      </c>
      <c r="B16" s="7" t="s">
        <v>6</v>
      </c>
      <c r="C16" s="11">
        <v>17.07</v>
      </c>
      <c r="D16" s="30">
        <v>180</v>
      </c>
      <c r="E16" s="9">
        <f t="shared" si="0"/>
        <v>3.07</v>
      </c>
      <c r="F16" s="18"/>
    </row>
    <row r="17" spans="1:6" x14ac:dyDescent="0.25">
      <c r="A17" s="12">
        <f t="shared" si="1"/>
        <v>10</v>
      </c>
      <c r="B17" s="7" t="s">
        <v>7</v>
      </c>
      <c r="C17" s="11">
        <v>12</v>
      </c>
      <c r="D17" s="30">
        <v>210</v>
      </c>
      <c r="E17" s="9">
        <f t="shared" si="0"/>
        <v>2.52</v>
      </c>
      <c r="F17" s="18"/>
    </row>
    <row r="18" spans="1:6" x14ac:dyDescent="0.25">
      <c r="A18" s="12">
        <f t="shared" si="1"/>
        <v>11</v>
      </c>
      <c r="B18" s="7" t="s">
        <v>22</v>
      </c>
      <c r="C18" s="11">
        <v>40</v>
      </c>
      <c r="D18" s="30">
        <v>100</v>
      </c>
      <c r="E18" s="9">
        <f t="shared" si="0"/>
        <v>4</v>
      </c>
      <c r="F18" s="18"/>
    </row>
    <row r="19" spans="1:6" x14ac:dyDescent="0.25">
      <c r="A19" s="12">
        <f t="shared" si="1"/>
        <v>12</v>
      </c>
      <c r="B19" s="7" t="s">
        <v>35</v>
      </c>
      <c r="C19" s="11">
        <v>46.5</v>
      </c>
      <c r="D19" s="30">
        <v>10</v>
      </c>
      <c r="E19" s="9">
        <f t="shared" si="0"/>
        <v>0.47</v>
      </c>
      <c r="F19" s="18"/>
    </row>
    <row r="20" spans="1:6" x14ac:dyDescent="0.25">
      <c r="A20" s="12">
        <f t="shared" si="1"/>
        <v>13</v>
      </c>
      <c r="B20" s="7" t="s">
        <v>28</v>
      </c>
      <c r="C20" s="11">
        <v>60</v>
      </c>
      <c r="D20" s="30">
        <v>10</v>
      </c>
      <c r="E20" s="9">
        <f t="shared" si="0"/>
        <v>0.6</v>
      </c>
      <c r="F20" s="18"/>
    </row>
    <row r="21" spans="1:6" x14ac:dyDescent="0.25">
      <c r="A21" s="12">
        <f t="shared" si="1"/>
        <v>14</v>
      </c>
      <c r="B21" s="7" t="s">
        <v>8</v>
      </c>
      <c r="C21" s="11">
        <v>23.45</v>
      </c>
      <c r="D21" s="30">
        <v>250</v>
      </c>
      <c r="E21" s="9">
        <f>ROUND(D21*C21/1000,2)+0.01</f>
        <v>5.87</v>
      </c>
      <c r="F21" s="18"/>
    </row>
    <row r="22" spans="1:6" x14ac:dyDescent="0.25">
      <c r="A22" s="12">
        <f t="shared" si="1"/>
        <v>15</v>
      </c>
      <c r="B22" s="7" t="s">
        <v>9</v>
      </c>
      <c r="C22" s="11">
        <v>58</v>
      </c>
      <c r="D22" s="30">
        <v>25</v>
      </c>
      <c r="E22" s="9">
        <f t="shared" si="0"/>
        <v>1.45</v>
      </c>
      <c r="F22" s="18"/>
    </row>
    <row r="23" spans="1:6" x14ac:dyDescent="0.25">
      <c r="A23" s="12">
        <f t="shared" si="1"/>
        <v>16</v>
      </c>
      <c r="B23" s="7" t="s">
        <v>29</v>
      </c>
      <c r="C23" s="11">
        <v>170</v>
      </c>
      <c r="D23" s="30">
        <v>5</v>
      </c>
      <c r="E23" s="9">
        <f t="shared" si="0"/>
        <v>0.85</v>
      </c>
      <c r="F23" s="18"/>
    </row>
    <row r="24" spans="1:6" x14ac:dyDescent="0.25">
      <c r="A24" s="12">
        <f t="shared" si="1"/>
        <v>17</v>
      </c>
      <c r="B24" s="7" t="s">
        <v>10</v>
      </c>
      <c r="C24" s="11">
        <v>65.569999999999993</v>
      </c>
      <c r="D24" s="30">
        <v>10</v>
      </c>
      <c r="E24" s="9">
        <f t="shared" si="0"/>
        <v>0.66</v>
      </c>
      <c r="F24" s="18"/>
    </row>
    <row r="25" spans="1:6" x14ac:dyDescent="0.25">
      <c r="A25" s="12">
        <f t="shared" si="1"/>
        <v>18</v>
      </c>
      <c r="B25" s="7" t="s">
        <v>19</v>
      </c>
      <c r="C25" s="11">
        <v>95.95</v>
      </c>
      <c r="D25" s="30">
        <v>80</v>
      </c>
      <c r="E25" s="9">
        <f t="shared" si="0"/>
        <v>7.68</v>
      </c>
      <c r="F25" s="18"/>
    </row>
    <row r="26" spans="1:6" x14ac:dyDescent="0.25">
      <c r="A26" s="12">
        <f t="shared" si="1"/>
        <v>19</v>
      </c>
      <c r="B26" s="7" t="s">
        <v>11</v>
      </c>
      <c r="C26" s="11">
        <v>82.27</v>
      </c>
      <c r="D26" s="30">
        <v>30</v>
      </c>
      <c r="E26" s="9">
        <f t="shared" si="0"/>
        <v>2.4700000000000002</v>
      </c>
      <c r="F26" s="18"/>
    </row>
    <row r="27" spans="1:6" x14ac:dyDescent="0.25">
      <c r="A27" s="12">
        <f t="shared" si="1"/>
        <v>20</v>
      </c>
      <c r="B27" s="7" t="s">
        <v>32</v>
      </c>
      <c r="C27" s="11">
        <v>180</v>
      </c>
      <c r="D27" s="30">
        <v>1</v>
      </c>
      <c r="E27" s="9">
        <f t="shared" si="0"/>
        <v>0.18</v>
      </c>
      <c r="F27" s="18"/>
    </row>
    <row r="28" spans="1:6" x14ac:dyDescent="0.25">
      <c r="A28" s="12">
        <f t="shared" si="1"/>
        <v>21</v>
      </c>
      <c r="B28" s="7" t="s">
        <v>12</v>
      </c>
      <c r="C28" s="11">
        <v>127.5</v>
      </c>
      <c r="D28" s="39">
        <v>0.1</v>
      </c>
      <c r="E28" s="9">
        <f t="shared" si="0"/>
        <v>0.01</v>
      </c>
      <c r="F28" s="19"/>
    </row>
    <row r="29" spans="1:6" x14ac:dyDescent="0.25">
      <c r="A29" s="12">
        <f t="shared" si="1"/>
        <v>22</v>
      </c>
      <c r="B29" s="7" t="s">
        <v>30</v>
      </c>
      <c r="C29" s="11">
        <v>8</v>
      </c>
      <c r="D29" s="30">
        <v>8</v>
      </c>
      <c r="E29" s="9">
        <f t="shared" si="0"/>
        <v>0.06</v>
      </c>
      <c r="F29" s="19"/>
    </row>
    <row r="30" spans="1:6" x14ac:dyDescent="0.25">
      <c r="A30" s="6"/>
      <c r="B30" s="26" t="s">
        <v>17</v>
      </c>
      <c r="C30" s="25"/>
      <c r="D30" s="25"/>
      <c r="E30" s="15">
        <f>SUM(E8:E29)</f>
        <v>38.78</v>
      </c>
      <c r="F30" s="20"/>
    </row>
    <row r="31" spans="1:6" x14ac:dyDescent="0.25">
      <c r="B31" s="17"/>
      <c r="C31" s="3"/>
      <c r="D31" s="3"/>
      <c r="E31" s="21"/>
      <c r="F31" s="3"/>
    </row>
    <row r="32" spans="1:6" x14ac:dyDescent="0.25">
      <c r="B32" s="20"/>
      <c r="C32" s="22"/>
      <c r="D32" s="22"/>
      <c r="E32" s="21"/>
      <c r="F32" s="22"/>
    </row>
    <row r="33" spans="2:6" x14ac:dyDescent="0.25">
      <c r="B33" s="17"/>
      <c r="C33" s="3"/>
      <c r="D33" s="3"/>
      <c r="E33" s="3"/>
      <c r="F33" s="3"/>
    </row>
    <row r="34" spans="2:6" x14ac:dyDescent="0.25">
      <c r="B34" s="20"/>
      <c r="C34" s="3"/>
      <c r="D34" s="3"/>
      <c r="E34" s="21"/>
      <c r="F34" s="23"/>
    </row>
    <row r="35" spans="2:6" x14ac:dyDescent="0.25">
      <c r="B35" s="20"/>
      <c r="C35" s="3"/>
      <c r="D35" s="3"/>
      <c r="E35" s="21"/>
      <c r="F35" s="23"/>
    </row>
    <row r="36" spans="2:6" x14ac:dyDescent="0.25">
      <c r="B36" s="20"/>
      <c r="C36" s="3"/>
      <c r="D36" s="3"/>
      <c r="E36" s="21"/>
      <c r="F36" s="23"/>
    </row>
    <row r="37" spans="2:6" x14ac:dyDescent="0.25">
      <c r="B37" s="20"/>
      <c r="C37" s="3"/>
      <c r="D37" s="3"/>
      <c r="E37" s="21"/>
      <c r="F37" s="23"/>
    </row>
    <row r="38" spans="2:6" x14ac:dyDescent="0.25">
      <c r="B38" s="20"/>
      <c r="C38" s="3"/>
      <c r="D38" s="3"/>
      <c r="E38" s="21"/>
      <c r="F38" s="23"/>
    </row>
    <row r="39" spans="2:6" x14ac:dyDescent="0.25">
      <c r="B39" s="16"/>
      <c r="C39" s="3"/>
      <c r="D39" s="3"/>
      <c r="E39" s="3"/>
      <c r="F39" s="3"/>
    </row>
    <row r="40" spans="2:6" x14ac:dyDescent="0.25">
      <c r="B40" s="20"/>
      <c r="C40" s="3"/>
      <c r="D40" s="3"/>
      <c r="E40" s="3"/>
      <c r="F40" s="24"/>
    </row>
    <row r="41" spans="2:6" x14ac:dyDescent="0.25">
      <c r="B41" s="20"/>
      <c r="C41" s="3"/>
      <c r="D41" s="3"/>
      <c r="E41" s="3"/>
      <c r="F41" s="24"/>
    </row>
    <row r="42" spans="2:6" x14ac:dyDescent="0.25">
      <c r="B42" s="16"/>
      <c r="C42" s="3"/>
      <c r="D42" s="3"/>
      <c r="E42" s="3"/>
      <c r="F42" s="3"/>
    </row>
    <row r="43" spans="2:6" x14ac:dyDescent="0.25">
      <c r="B43" s="16"/>
      <c r="C43" s="3"/>
      <c r="D43" s="3"/>
      <c r="E43" s="3"/>
      <c r="F43" s="3"/>
    </row>
    <row r="44" spans="2:6" x14ac:dyDescent="0.25">
      <c r="B44" s="16"/>
      <c r="C44" s="3"/>
      <c r="D44" s="3"/>
      <c r="E44" s="3"/>
      <c r="F44" s="3"/>
    </row>
    <row r="45" spans="2:6" x14ac:dyDescent="0.25">
      <c r="B45" s="16"/>
      <c r="C45" s="3"/>
      <c r="D45" s="3"/>
      <c r="E45" s="3"/>
      <c r="F45" s="3"/>
    </row>
    <row r="46" spans="2:6" x14ac:dyDescent="0.25">
      <c r="B46" s="16"/>
      <c r="C46" s="3"/>
      <c r="D46" s="3"/>
      <c r="E46" s="3"/>
      <c r="F46" s="3"/>
    </row>
    <row r="47" spans="2:6" x14ac:dyDescent="0.25">
      <c r="B47" s="16"/>
      <c r="C47" s="3"/>
      <c r="D47" s="3"/>
      <c r="E47" s="3"/>
      <c r="F47" s="3"/>
    </row>
    <row r="48" spans="2:6" x14ac:dyDescent="0.25">
      <c r="B48" s="16"/>
      <c r="C48" s="3"/>
      <c r="D48" s="3"/>
      <c r="E48" s="3"/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</sheetData>
  <mergeCells count="5">
    <mergeCell ref="A6:A7"/>
    <mergeCell ref="B6:B7"/>
    <mergeCell ref="C6:C7"/>
    <mergeCell ref="D6:E6"/>
    <mergeCell ref="B4:E4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Layout" topLeftCell="A4" zoomScaleNormal="100" workbookViewId="0">
      <selection activeCell="B5" sqref="B5"/>
    </sheetView>
  </sheetViews>
  <sheetFormatPr defaultRowHeight="15.75" x14ac:dyDescent="0.25"/>
  <cols>
    <col min="1" max="1" width="5.7109375" style="1" customWidth="1"/>
    <col min="2" max="2" width="34.85546875" style="1" customWidth="1"/>
    <col min="3" max="3" width="9.140625" style="1"/>
    <col min="4" max="4" width="15.7109375" style="1" customWidth="1"/>
    <col min="5" max="5" width="17.42578125" style="1" customWidth="1"/>
    <col min="6" max="6" width="13" style="1" customWidth="1"/>
    <col min="7" max="10" width="9.140625" style="1"/>
    <col min="11" max="11" width="11.42578125" style="1" bestFit="1" customWidth="1"/>
    <col min="12" max="16384" width="9.140625" style="1"/>
  </cols>
  <sheetData>
    <row r="1" spans="1:7" x14ac:dyDescent="0.25">
      <c r="A1" s="2"/>
      <c r="B1" s="2"/>
      <c r="C1" s="2"/>
      <c r="D1" s="2"/>
      <c r="E1" s="2"/>
    </row>
    <row r="2" spans="1:7" x14ac:dyDescent="0.25">
      <c r="A2" s="2"/>
      <c r="B2" s="2"/>
      <c r="C2" s="2"/>
      <c r="D2" s="2"/>
      <c r="E2" s="5" t="s">
        <v>25</v>
      </c>
    </row>
    <row r="3" spans="1:7" x14ac:dyDescent="0.25">
      <c r="A3" s="2"/>
      <c r="B3" s="2"/>
      <c r="C3" s="2"/>
      <c r="D3" s="2"/>
      <c r="E3" s="5"/>
    </row>
    <row r="4" spans="1:7" ht="57.75" customHeight="1" x14ac:dyDescent="0.3">
      <c r="A4" s="38"/>
      <c r="B4" s="57" t="s">
        <v>38</v>
      </c>
      <c r="C4" s="57"/>
      <c r="D4" s="57"/>
      <c r="E4" s="57"/>
      <c r="F4" s="28"/>
    </row>
    <row r="5" spans="1:7" x14ac:dyDescent="0.25">
      <c r="A5" s="2"/>
      <c r="B5" s="4"/>
      <c r="C5" s="4"/>
      <c r="D5" s="4"/>
      <c r="E5" s="4"/>
      <c r="F5" s="16"/>
      <c r="G5" s="16"/>
    </row>
    <row r="6" spans="1:7" ht="21" customHeight="1" x14ac:dyDescent="0.25">
      <c r="A6" s="43" t="s">
        <v>16</v>
      </c>
      <c r="B6" s="41" t="s">
        <v>0</v>
      </c>
      <c r="C6" s="43" t="s">
        <v>20</v>
      </c>
      <c r="D6" s="56" t="s">
        <v>34</v>
      </c>
      <c r="E6" s="56"/>
      <c r="F6" s="54"/>
      <c r="G6" s="55"/>
    </row>
    <row r="7" spans="1:7" ht="99" customHeight="1" x14ac:dyDescent="0.25">
      <c r="A7" s="43"/>
      <c r="B7" s="41"/>
      <c r="C7" s="43"/>
      <c r="D7" s="14" t="s">
        <v>33</v>
      </c>
      <c r="E7" s="14" t="s">
        <v>21</v>
      </c>
      <c r="F7" s="4"/>
      <c r="G7" s="4"/>
    </row>
    <row r="8" spans="1:7" x14ac:dyDescent="0.25">
      <c r="A8" s="12">
        <v>1</v>
      </c>
      <c r="B8" s="7" t="s">
        <v>1</v>
      </c>
      <c r="C8" s="8">
        <v>18.07</v>
      </c>
      <c r="D8" s="30">
        <v>80</v>
      </c>
      <c r="E8" s="9">
        <f>ROUND(D8*C8/1000,2)</f>
        <v>1.45</v>
      </c>
      <c r="F8" s="18"/>
      <c r="G8" s="31"/>
    </row>
    <row r="9" spans="1:7" x14ac:dyDescent="0.25">
      <c r="A9" s="12">
        <f>A8+1</f>
        <v>2</v>
      </c>
      <c r="B9" s="7" t="s">
        <v>26</v>
      </c>
      <c r="C9" s="8">
        <v>18.739999999999998</v>
      </c>
      <c r="D9" s="30">
        <v>180</v>
      </c>
      <c r="E9" s="9">
        <f t="shared" ref="E9:E29" si="0">ROUND(D9*C9/1000,2)</f>
        <v>3.37</v>
      </c>
      <c r="F9" s="18"/>
      <c r="G9" s="31"/>
    </row>
    <row r="10" spans="1:7" x14ac:dyDescent="0.25">
      <c r="A10" s="12">
        <f t="shared" ref="A10:A29" si="1">A9+1</f>
        <v>3</v>
      </c>
      <c r="B10" s="7" t="s">
        <v>2</v>
      </c>
      <c r="C10" s="8">
        <v>12.08</v>
      </c>
      <c r="D10" s="30">
        <v>20</v>
      </c>
      <c r="E10" s="9">
        <f t="shared" si="0"/>
        <v>0.24</v>
      </c>
      <c r="F10" s="18"/>
      <c r="G10" s="31"/>
    </row>
    <row r="11" spans="1:7" x14ac:dyDescent="0.25">
      <c r="A11" s="12">
        <f t="shared" si="1"/>
        <v>4</v>
      </c>
      <c r="B11" s="7" t="s">
        <v>27</v>
      </c>
      <c r="C11" s="11">
        <v>60</v>
      </c>
      <c r="D11" s="30">
        <v>6</v>
      </c>
      <c r="E11" s="9">
        <f t="shared" si="0"/>
        <v>0.36</v>
      </c>
      <c r="F11" s="18"/>
      <c r="G11" s="31"/>
    </row>
    <row r="12" spans="1:7" x14ac:dyDescent="0.25">
      <c r="A12" s="12">
        <f t="shared" si="1"/>
        <v>5</v>
      </c>
      <c r="B12" s="7" t="s">
        <v>18</v>
      </c>
      <c r="C12" s="11">
        <v>25</v>
      </c>
      <c r="D12" s="30">
        <v>64</v>
      </c>
      <c r="E12" s="9">
        <f t="shared" si="0"/>
        <v>1.6</v>
      </c>
      <c r="F12" s="18"/>
      <c r="G12" s="32"/>
    </row>
    <row r="13" spans="1:7" x14ac:dyDescent="0.25">
      <c r="A13" s="12">
        <f t="shared" si="1"/>
        <v>6</v>
      </c>
      <c r="B13" s="7" t="s">
        <v>3</v>
      </c>
      <c r="C13" s="8">
        <v>14.72</v>
      </c>
      <c r="D13" s="30">
        <v>70</v>
      </c>
      <c r="E13" s="9">
        <f t="shared" si="0"/>
        <v>1.03</v>
      </c>
      <c r="F13" s="18"/>
      <c r="G13" s="31"/>
    </row>
    <row r="14" spans="1:7" x14ac:dyDescent="0.25">
      <c r="A14" s="12">
        <f t="shared" si="1"/>
        <v>7</v>
      </c>
      <c r="B14" s="7" t="s">
        <v>4</v>
      </c>
      <c r="C14" s="11">
        <v>230</v>
      </c>
      <c r="D14" s="30">
        <v>40</v>
      </c>
      <c r="E14" s="9">
        <f t="shared" si="0"/>
        <v>9.1999999999999993</v>
      </c>
      <c r="F14" s="18"/>
      <c r="G14" s="32"/>
    </row>
    <row r="15" spans="1:7" x14ac:dyDescent="0.25">
      <c r="A15" s="12">
        <f t="shared" si="1"/>
        <v>8</v>
      </c>
      <c r="B15" s="7" t="s">
        <v>5</v>
      </c>
      <c r="C15" s="11">
        <v>32</v>
      </c>
      <c r="D15" s="30">
        <v>16</v>
      </c>
      <c r="E15" s="9">
        <f t="shared" si="0"/>
        <v>0.51</v>
      </c>
      <c r="F15" s="18"/>
      <c r="G15" s="32"/>
    </row>
    <row r="16" spans="1:7" x14ac:dyDescent="0.25">
      <c r="A16" s="12">
        <f t="shared" si="1"/>
        <v>9</v>
      </c>
      <c r="B16" s="7" t="s">
        <v>6</v>
      </c>
      <c r="C16" s="11">
        <v>17.07</v>
      </c>
      <c r="D16" s="30">
        <v>360</v>
      </c>
      <c r="E16" s="9">
        <f t="shared" si="0"/>
        <v>6.15</v>
      </c>
      <c r="F16" s="18"/>
      <c r="G16" s="31"/>
    </row>
    <row r="17" spans="1:8" x14ac:dyDescent="0.25">
      <c r="A17" s="12">
        <f t="shared" si="1"/>
        <v>10</v>
      </c>
      <c r="B17" s="7" t="s">
        <v>7</v>
      </c>
      <c r="C17" s="11">
        <v>12</v>
      </c>
      <c r="D17" s="30">
        <v>420</v>
      </c>
      <c r="E17" s="9">
        <f t="shared" si="0"/>
        <v>5.04</v>
      </c>
      <c r="F17" s="18"/>
      <c r="G17" s="32"/>
      <c r="H17" s="33"/>
    </row>
    <row r="18" spans="1:8" x14ac:dyDescent="0.25">
      <c r="A18" s="12">
        <f t="shared" si="1"/>
        <v>11</v>
      </c>
      <c r="B18" s="7" t="s">
        <v>22</v>
      </c>
      <c r="C18" s="11">
        <v>40</v>
      </c>
      <c r="D18" s="30">
        <v>200</v>
      </c>
      <c r="E18" s="9">
        <f t="shared" si="0"/>
        <v>8</v>
      </c>
      <c r="F18" s="18"/>
      <c r="G18" s="32"/>
    </row>
    <row r="19" spans="1:8" x14ac:dyDescent="0.25">
      <c r="A19" s="12">
        <f t="shared" si="1"/>
        <v>12</v>
      </c>
      <c r="B19" s="7" t="s">
        <v>35</v>
      </c>
      <c r="C19" s="11">
        <v>46.5</v>
      </c>
      <c r="D19" s="30">
        <v>20</v>
      </c>
      <c r="E19" s="9">
        <f t="shared" si="0"/>
        <v>0.93</v>
      </c>
      <c r="F19" s="18"/>
      <c r="G19" s="32"/>
    </row>
    <row r="20" spans="1:8" x14ac:dyDescent="0.25">
      <c r="A20" s="12">
        <f t="shared" si="1"/>
        <v>13</v>
      </c>
      <c r="B20" s="7" t="s">
        <v>28</v>
      </c>
      <c r="C20" s="11">
        <v>60</v>
      </c>
      <c r="D20" s="30">
        <v>20</v>
      </c>
      <c r="E20" s="9">
        <f t="shared" si="0"/>
        <v>1.2</v>
      </c>
      <c r="F20" s="18"/>
      <c r="G20" s="32"/>
    </row>
    <row r="21" spans="1:8" x14ac:dyDescent="0.25">
      <c r="A21" s="12">
        <f t="shared" si="1"/>
        <v>14</v>
      </c>
      <c r="B21" s="7" t="s">
        <v>8</v>
      </c>
      <c r="C21" s="11">
        <v>23.45</v>
      </c>
      <c r="D21" s="30">
        <v>500</v>
      </c>
      <c r="E21" s="9">
        <f t="shared" si="0"/>
        <v>11.73</v>
      </c>
      <c r="F21" s="18"/>
      <c r="G21" s="32"/>
    </row>
    <row r="22" spans="1:8" x14ac:dyDescent="0.25">
      <c r="A22" s="12">
        <f t="shared" si="1"/>
        <v>15</v>
      </c>
      <c r="B22" s="7" t="s">
        <v>9</v>
      </c>
      <c r="C22" s="11">
        <v>58</v>
      </c>
      <c r="D22" s="30">
        <v>50</v>
      </c>
      <c r="E22" s="9">
        <f t="shared" si="0"/>
        <v>2.9</v>
      </c>
      <c r="F22" s="18"/>
      <c r="G22" s="32"/>
    </row>
    <row r="23" spans="1:8" x14ac:dyDescent="0.25">
      <c r="A23" s="12">
        <f t="shared" si="1"/>
        <v>16</v>
      </c>
      <c r="B23" s="7" t="s">
        <v>29</v>
      </c>
      <c r="C23" s="11">
        <v>170</v>
      </c>
      <c r="D23" s="30">
        <v>10</v>
      </c>
      <c r="E23" s="9">
        <f t="shared" si="0"/>
        <v>1.7</v>
      </c>
      <c r="F23" s="18"/>
      <c r="G23" s="32"/>
    </row>
    <row r="24" spans="1:8" x14ac:dyDescent="0.25">
      <c r="A24" s="12">
        <f t="shared" si="1"/>
        <v>17</v>
      </c>
      <c r="B24" s="7" t="s">
        <v>10</v>
      </c>
      <c r="C24" s="11">
        <v>65.569999999999993</v>
      </c>
      <c r="D24" s="30">
        <v>21</v>
      </c>
      <c r="E24" s="9">
        <f t="shared" si="0"/>
        <v>1.38</v>
      </c>
      <c r="F24" s="18"/>
      <c r="G24" s="32"/>
    </row>
    <row r="25" spans="1:8" x14ac:dyDescent="0.25">
      <c r="A25" s="12">
        <f t="shared" si="1"/>
        <v>18</v>
      </c>
      <c r="B25" s="7" t="s">
        <v>19</v>
      </c>
      <c r="C25" s="11">
        <v>95.95</v>
      </c>
      <c r="D25" s="30">
        <v>160</v>
      </c>
      <c r="E25" s="9">
        <f t="shared" si="0"/>
        <v>15.35</v>
      </c>
      <c r="F25" s="18"/>
      <c r="G25" s="32"/>
    </row>
    <row r="26" spans="1:8" x14ac:dyDescent="0.25">
      <c r="A26" s="12">
        <f t="shared" si="1"/>
        <v>19</v>
      </c>
      <c r="B26" s="7" t="s">
        <v>11</v>
      </c>
      <c r="C26" s="11">
        <v>82.27</v>
      </c>
      <c r="D26" s="30">
        <v>60</v>
      </c>
      <c r="E26" s="9">
        <f t="shared" si="0"/>
        <v>4.9400000000000004</v>
      </c>
      <c r="F26" s="18"/>
      <c r="G26" s="32"/>
    </row>
    <row r="27" spans="1:8" x14ac:dyDescent="0.25">
      <c r="A27" s="12">
        <f t="shared" si="1"/>
        <v>20</v>
      </c>
      <c r="B27" s="7" t="s">
        <v>32</v>
      </c>
      <c r="C27" s="11">
        <v>180</v>
      </c>
      <c r="D27" s="30">
        <v>2</v>
      </c>
      <c r="E27" s="9">
        <f t="shared" si="0"/>
        <v>0.36</v>
      </c>
      <c r="F27" s="18"/>
      <c r="G27" s="32"/>
    </row>
    <row r="28" spans="1:8" x14ac:dyDescent="0.25">
      <c r="A28" s="12">
        <f t="shared" si="1"/>
        <v>21</v>
      </c>
      <c r="B28" s="7" t="s">
        <v>12</v>
      </c>
      <c r="C28" s="11">
        <v>127.5</v>
      </c>
      <c r="D28" s="39">
        <v>0.1</v>
      </c>
      <c r="E28" s="9">
        <f t="shared" si="0"/>
        <v>0.01</v>
      </c>
      <c r="F28" s="19"/>
      <c r="G28" s="32"/>
    </row>
    <row r="29" spans="1:8" x14ac:dyDescent="0.25">
      <c r="A29" s="12">
        <f t="shared" si="1"/>
        <v>22</v>
      </c>
      <c r="B29" s="7" t="s">
        <v>30</v>
      </c>
      <c r="C29" s="11">
        <v>8</v>
      </c>
      <c r="D29" s="30">
        <v>16</v>
      </c>
      <c r="E29" s="9">
        <f t="shared" si="0"/>
        <v>0.13</v>
      </c>
      <c r="F29" s="19"/>
      <c r="G29" s="32"/>
    </row>
    <row r="30" spans="1:8" x14ac:dyDescent="0.25">
      <c r="A30" s="12"/>
      <c r="B30" s="26" t="s">
        <v>17</v>
      </c>
      <c r="C30" s="25"/>
      <c r="D30" s="25"/>
      <c r="E30" s="15">
        <f>SUM(E8:E29)</f>
        <v>77.58</v>
      </c>
      <c r="F30" s="20"/>
      <c r="G30" s="20"/>
    </row>
    <row r="31" spans="1:8" x14ac:dyDescent="0.25">
      <c r="B31" s="4"/>
      <c r="C31" s="3"/>
      <c r="D31" s="3"/>
      <c r="E31" s="35"/>
      <c r="F31" s="3"/>
      <c r="G31" s="3"/>
    </row>
    <row r="32" spans="1:8" x14ac:dyDescent="0.25">
      <c r="B32" s="20"/>
      <c r="C32" s="36"/>
      <c r="D32" s="36"/>
      <c r="E32" s="35"/>
      <c r="F32" s="36"/>
      <c r="G32" s="36"/>
    </row>
    <row r="33" spans="2:11" x14ac:dyDescent="0.25">
      <c r="B33" s="4"/>
      <c r="C33" s="3"/>
      <c r="D33" s="3"/>
      <c r="E33" s="3"/>
      <c r="F33" s="3"/>
      <c r="G33" s="3"/>
    </row>
    <row r="34" spans="2:11" x14ac:dyDescent="0.25">
      <c r="B34" s="20"/>
      <c r="C34" s="3"/>
      <c r="D34" s="3"/>
      <c r="E34" s="35"/>
      <c r="F34" s="23"/>
      <c r="G34" s="3"/>
      <c r="K34" s="34"/>
    </row>
    <row r="35" spans="2:11" x14ac:dyDescent="0.25">
      <c r="B35" s="20"/>
      <c r="C35" s="3"/>
      <c r="D35" s="3"/>
      <c r="E35" s="35"/>
      <c r="F35" s="23"/>
      <c r="G35" s="3"/>
      <c r="K35" s="34"/>
    </row>
    <row r="36" spans="2:11" x14ac:dyDescent="0.25">
      <c r="B36" s="20"/>
      <c r="C36" s="3"/>
      <c r="D36" s="3"/>
      <c r="E36" s="35"/>
      <c r="F36" s="23"/>
      <c r="G36" s="3"/>
      <c r="K36" s="34"/>
    </row>
    <row r="37" spans="2:11" x14ac:dyDescent="0.25">
      <c r="B37" s="20"/>
      <c r="C37" s="3"/>
      <c r="D37" s="3"/>
      <c r="E37" s="35"/>
      <c r="F37" s="23"/>
      <c r="G37" s="3"/>
      <c r="K37" s="34"/>
    </row>
    <row r="38" spans="2:11" x14ac:dyDescent="0.25">
      <c r="B38" s="20"/>
      <c r="C38" s="3"/>
      <c r="D38" s="3"/>
      <c r="E38" s="35"/>
      <c r="F38" s="23"/>
      <c r="G38" s="3"/>
      <c r="K38" s="34"/>
    </row>
    <row r="39" spans="2:11" x14ac:dyDescent="0.25">
      <c r="B39" s="3"/>
      <c r="C39" s="3"/>
      <c r="D39" s="3"/>
      <c r="E39" s="3"/>
      <c r="F39" s="3"/>
      <c r="G39" s="3"/>
    </row>
    <row r="40" spans="2:11" x14ac:dyDescent="0.25">
      <c r="B40" s="20"/>
      <c r="C40" s="3"/>
      <c r="D40" s="3"/>
      <c r="E40" s="3"/>
      <c r="F40" s="37"/>
      <c r="G40" s="3"/>
    </row>
    <row r="41" spans="2:11" x14ac:dyDescent="0.25">
      <c r="B41" s="20"/>
      <c r="C41" s="3"/>
      <c r="D41" s="3"/>
      <c r="E41" s="3"/>
      <c r="F41" s="37"/>
      <c r="G41" s="3"/>
    </row>
    <row r="42" spans="2:11" x14ac:dyDescent="0.25">
      <c r="B42" s="3"/>
      <c r="C42" s="3"/>
      <c r="D42" s="3"/>
      <c r="E42" s="3"/>
      <c r="F42" s="3"/>
      <c r="G42" s="3"/>
    </row>
    <row r="43" spans="2:11" x14ac:dyDescent="0.25">
      <c r="B43" s="3"/>
      <c r="C43" s="3"/>
      <c r="D43" s="3"/>
      <c r="E43" s="3"/>
      <c r="F43" s="3"/>
      <c r="G43" s="3"/>
    </row>
    <row r="44" spans="2:11" x14ac:dyDescent="0.25">
      <c r="B44" s="3"/>
      <c r="C44" s="3"/>
      <c r="D44" s="3"/>
      <c r="E44" s="3"/>
      <c r="F44" s="3"/>
      <c r="G44" s="3"/>
    </row>
    <row r="45" spans="2:11" x14ac:dyDescent="0.25">
      <c r="B45" s="3"/>
      <c r="C45" s="3"/>
      <c r="D45" s="3"/>
      <c r="E45" s="3"/>
      <c r="F45" s="3"/>
      <c r="G45" s="3"/>
    </row>
    <row r="46" spans="2:11" x14ac:dyDescent="0.25">
      <c r="B46" s="3"/>
      <c r="C46" s="3"/>
      <c r="D46" s="3"/>
      <c r="E46" s="3"/>
      <c r="F46" s="3"/>
      <c r="G46" s="3"/>
    </row>
    <row r="47" spans="2:11" x14ac:dyDescent="0.25">
      <c r="B47" s="3"/>
      <c r="C47" s="3"/>
      <c r="D47" s="3"/>
      <c r="E47" s="3"/>
      <c r="F47" s="3"/>
      <c r="G47" s="3"/>
    </row>
    <row r="48" spans="2:11" x14ac:dyDescent="0.25">
      <c r="B48" s="3"/>
      <c r="C48" s="3"/>
      <c r="D48" s="3"/>
      <c r="E48" s="3"/>
      <c r="F48" s="3"/>
      <c r="G48" s="3"/>
    </row>
    <row r="49" spans="6:7" x14ac:dyDescent="0.25">
      <c r="F49" s="3"/>
      <c r="G49" s="3"/>
    </row>
    <row r="50" spans="6:7" x14ac:dyDescent="0.25">
      <c r="F50" s="3"/>
      <c r="G50" s="3"/>
    </row>
    <row r="51" spans="6:7" x14ac:dyDescent="0.25">
      <c r="F51" s="3"/>
      <c r="G51" s="3"/>
    </row>
    <row r="52" spans="6:7" x14ac:dyDescent="0.25">
      <c r="F52" s="3"/>
      <c r="G52" s="3"/>
    </row>
    <row r="53" spans="6:7" x14ac:dyDescent="0.25">
      <c r="F53" s="3"/>
      <c r="G53" s="3"/>
    </row>
  </sheetData>
  <mergeCells count="6">
    <mergeCell ref="B4:E4"/>
    <mergeCell ref="F6:G6"/>
    <mergeCell ref="A6:A7"/>
    <mergeCell ref="B6:B7"/>
    <mergeCell ref="C6:C7"/>
    <mergeCell ref="D6:E6"/>
  </mergeCells>
  <pageMargins left="0.86614173228346458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Додаток 1</vt:lpstr>
      <vt:lpstr>Додаток 2</vt:lpstr>
      <vt:lpstr>Додаток 3</vt:lpstr>
      <vt:lpstr>Додаток 4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2020-08-21T07:20:12Z</cp:lastPrinted>
  <dcterms:created xsi:type="dcterms:W3CDTF">2020-06-19T06:23:18Z</dcterms:created>
  <dcterms:modified xsi:type="dcterms:W3CDTF">2020-08-21T07:23:46Z</dcterms:modified>
</cp:coreProperties>
</file>